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Corine\BZG\berekeningstool\"/>
    </mc:Choice>
  </mc:AlternateContent>
  <bookViews>
    <workbookView xWindow="0" yWindow="30" windowWidth="20100" windowHeight="9270"/>
  </bookViews>
  <sheets>
    <sheet name="Uitleg" sheetId="6" r:id="rId1"/>
    <sheet name="Inline en batch test" sheetId="1" r:id="rId2"/>
    <sheet name="Duurproef" sheetId="2" r:id="rId3"/>
    <sheet name="Calculation inline" sheetId="3" r:id="rId4"/>
    <sheet name="Calculation duurproef" sheetId="5" r:id="rId5"/>
  </sheets>
  <calcPr calcId="162913"/>
</workbook>
</file>

<file path=xl/calcChain.xml><?xml version="1.0" encoding="utf-8"?>
<calcChain xmlns="http://schemas.openxmlformats.org/spreadsheetml/2006/main">
  <c r="A29" i="5" l="1"/>
  <c r="Y262" i="5" l="1"/>
  <c r="G262" i="5"/>
  <c r="I262" i="5"/>
  <c r="K262" i="5"/>
  <c r="M262" i="5"/>
  <c r="O262" i="5"/>
  <c r="Q262" i="5"/>
  <c r="S262" i="5"/>
  <c r="U262" i="5"/>
  <c r="W262" i="5"/>
  <c r="E262" i="5"/>
  <c r="Y1" i="5"/>
  <c r="Y208" i="5" s="1"/>
  <c r="W1" i="5"/>
  <c r="W208" i="5" s="1"/>
  <c r="U1" i="5"/>
  <c r="U208" i="5" s="1"/>
  <c r="S1" i="5"/>
  <c r="S208" i="5" s="1"/>
  <c r="Q1" i="5"/>
  <c r="Q208" i="5" s="1"/>
  <c r="O1" i="5"/>
  <c r="O208" i="5" s="1"/>
  <c r="M1" i="5"/>
  <c r="M208" i="5" s="1"/>
  <c r="K1" i="5"/>
  <c r="K208" i="5" s="1"/>
  <c r="I1" i="5"/>
  <c r="I208" i="5" s="1"/>
  <c r="G1" i="5"/>
  <c r="G208" i="5" s="1"/>
  <c r="A4" i="5"/>
  <c r="A5" i="5"/>
  <c r="A6" i="5"/>
  <c r="A7" i="5"/>
  <c r="A8" i="5"/>
  <c r="A9" i="5"/>
  <c r="A10" i="5"/>
  <c r="A11" i="5"/>
  <c r="A12" i="5"/>
  <c r="A13" i="5"/>
  <c r="A14" i="5"/>
  <c r="A15" i="5"/>
  <c r="A16" i="5"/>
  <c r="A17" i="5"/>
  <c r="A18" i="5"/>
  <c r="A19" i="5"/>
  <c r="A20" i="5"/>
  <c r="A21" i="5"/>
  <c r="A22" i="5"/>
  <c r="A23" i="5"/>
  <c r="A24" i="5"/>
  <c r="A25" i="5"/>
  <c r="A26" i="5"/>
  <c r="A27" i="5"/>
  <c r="A28" i="5"/>
  <c r="A30" i="5"/>
  <c r="A31" i="5"/>
  <c r="A33" i="5"/>
  <c r="A34" i="5"/>
  <c r="A35" i="5"/>
  <c r="A36" i="5"/>
  <c r="A37" i="5"/>
  <c r="A38" i="5"/>
  <c r="A39" i="5"/>
  <c r="A40" i="5"/>
  <c r="A41" i="5"/>
  <c r="A42" i="5"/>
  <c r="A3" i="5"/>
  <c r="E1" i="5"/>
  <c r="E208" i="5" s="1"/>
  <c r="B51" i="5" l="1"/>
  <c r="B50" i="5"/>
  <c r="B49" i="5"/>
  <c r="B48" i="5"/>
  <c r="B47" i="5"/>
  <c r="B46" i="5"/>
  <c r="B4" i="5"/>
  <c r="C4" i="5" s="1"/>
  <c r="B15" i="5"/>
  <c r="C15" i="5" s="1"/>
  <c r="B14" i="5"/>
  <c r="C14" i="5" s="1"/>
  <c r="B21" i="5"/>
  <c r="C21" i="5" s="1"/>
  <c r="B8" i="5"/>
  <c r="C8" i="5" s="1"/>
  <c r="B31" i="5"/>
  <c r="C31" i="5" s="1"/>
  <c r="B5" i="5"/>
  <c r="C5" i="5" s="1"/>
  <c r="B23" i="5"/>
  <c r="C23" i="5" s="1"/>
  <c r="B7" i="5"/>
  <c r="C7" i="5" s="1"/>
  <c r="B22" i="5"/>
  <c r="C22" i="5" s="1"/>
  <c r="B6" i="5"/>
  <c r="C6" i="5" s="1"/>
  <c r="B29" i="5"/>
  <c r="C29" i="5" s="1"/>
  <c r="B13" i="5"/>
  <c r="C13" i="5" s="1"/>
  <c r="B28" i="5"/>
  <c r="C28" i="5" s="1"/>
  <c r="B20" i="5"/>
  <c r="C20" i="5" s="1"/>
  <c r="B12" i="5"/>
  <c r="C12" i="5" s="1"/>
  <c r="B3" i="5"/>
  <c r="C3" i="5" s="1"/>
  <c r="B27" i="5"/>
  <c r="C27" i="5" s="1"/>
  <c r="B19" i="5"/>
  <c r="C19" i="5" s="1"/>
  <c r="B11" i="5"/>
  <c r="C11" i="5" s="1"/>
  <c r="B26" i="5"/>
  <c r="C26" i="5" s="1"/>
  <c r="B18" i="5"/>
  <c r="C18" i="5" s="1"/>
  <c r="B10" i="5"/>
  <c r="C10" i="5" s="1"/>
  <c r="B25" i="5"/>
  <c r="C25" i="5" s="1"/>
  <c r="B17" i="5"/>
  <c r="C17" i="5" s="1"/>
  <c r="B9" i="5"/>
  <c r="C9" i="5" s="1"/>
  <c r="B30" i="5"/>
  <c r="C30" i="5" s="1"/>
  <c r="B24" i="5"/>
  <c r="C24" i="5" s="1"/>
  <c r="B16" i="5"/>
  <c r="C16" i="5" s="1"/>
  <c r="S261" i="5" l="1"/>
  <c r="U261" i="5"/>
  <c r="G261" i="5"/>
  <c r="W261" i="5"/>
  <c r="I261" i="5"/>
  <c r="Y261" i="5"/>
  <c r="K261" i="5"/>
  <c r="E261" i="5"/>
  <c r="M261" i="5"/>
  <c r="O261" i="5"/>
  <c r="Q261" i="5"/>
  <c r="Y183" i="5"/>
  <c r="Y142" i="5"/>
  <c r="Y143" i="5" s="1"/>
  <c r="Y101" i="5"/>
  <c r="Y152" i="5"/>
  <c r="Y153" i="5" s="1"/>
  <c r="Y193" i="5"/>
  <c r="Y111" i="5"/>
  <c r="Y194" i="5"/>
  <c r="Y112" i="5"/>
  <c r="Y144" i="5"/>
  <c r="Y145" i="5" s="1"/>
  <c r="Y185" i="5"/>
  <c r="Y103" i="5"/>
  <c r="Y190" i="5"/>
  <c r="Y108" i="5"/>
  <c r="Y186" i="5"/>
  <c r="Y104" i="5"/>
  <c r="Y184" i="5"/>
  <c r="Y102" i="5"/>
  <c r="Y192" i="5"/>
  <c r="Y110" i="5"/>
  <c r="Y189" i="5"/>
  <c r="Y107" i="5"/>
  <c r="Y148" i="5"/>
  <c r="Y149" i="5" s="1"/>
  <c r="Y146" i="5"/>
  <c r="Y147" i="5" s="1"/>
  <c r="Y187" i="5"/>
  <c r="Y105" i="5"/>
  <c r="Y188" i="5"/>
  <c r="Y106" i="5"/>
  <c r="Y109" i="5"/>
  <c r="Y150" i="5"/>
  <c r="Y151" i="5" s="1"/>
  <c r="Y191" i="5"/>
  <c r="Y154" i="5"/>
  <c r="Y155" i="5" s="1"/>
  <c r="Y195" i="5"/>
  <c r="Y113" i="5"/>
  <c r="O193" i="5"/>
  <c r="I152" i="5"/>
  <c r="I153" i="5" s="1"/>
  <c r="Q152" i="5"/>
  <c r="Q153" i="5" s="1"/>
  <c r="I193" i="5"/>
  <c r="S193" i="5"/>
  <c r="U193" i="5"/>
  <c r="K152" i="5"/>
  <c r="K153" i="5" s="1"/>
  <c r="K193" i="5"/>
  <c r="G193" i="5"/>
  <c r="M152" i="5"/>
  <c r="M153" i="5" s="1"/>
  <c r="W152" i="5"/>
  <c r="W153" i="5" s="1"/>
  <c r="I111" i="5"/>
  <c r="Q193" i="5"/>
  <c r="G152" i="5"/>
  <c r="G153" i="5" s="1"/>
  <c r="O70" i="5"/>
  <c r="G111" i="5"/>
  <c r="Q111" i="5"/>
  <c r="S152" i="5"/>
  <c r="S153" i="5" s="1"/>
  <c r="K111" i="5"/>
  <c r="U111" i="5"/>
  <c r="M193" i="5"/>
  <c r="O152" i="5"/>
  <c r="O153" i="5" s="1"/>
  <c r="W111" i="5"/>
  <c r="G70" i="5"/>
  <c r="Q70" i="5"/>
  <c r="S29" i="5"/>
  <c r="K29" i="5"/>
  <c r="W193" i="5"/>
  <c r="U152" i="5"/>
  <c r="U153" i="5" s="1"/>
  <c r="E70" i="5"/>
  <c r="M111" i="5"/>
  <c r="K70" i="5"/>
  <c r="U70" i="5"/>
  <c r="I70" i="5"/>
  <c r="M70" i="5"/>
  <c r="I29" i="5"/>
  <c r="S111" i="5"/>
  <c r="Q29" i="5"/>
  <c r="M29" i="5"/>
  <c r="Y29" i="5"/>
  <c r="O111" i="5"/>
  <c r="E193" i="5"/>
  <c r="G29" i="5"/>
  <c r="W29" i="5"/>
  <c r="E111" i="5"/>
  <c r="E29" i="5"/>
  <c r="S70" i="5"/>
  <c r="O29" i="5"/>
  <c r="W70" i="5"/>
  <c r="E152" i="5"/>
  <c r="E153" i="5" s="1"/>
  <c r="U29" i="5"/>
  <c r="Y70" i="5"/>
  <c r="K18" i="5"/>
  <c r="U18" i="5"/>
  <c r="G18" i="5"/>
  <c r="G100" i="5" s="1"/>
  <c r="W18" i="5"/>
  <c r="S18" i="5"/>
  <c r="W182" i="5"/>
  <c r="Y18" i="5"/>
  <c r="Q18" i="5"/>
  <c r="Q182" i="5" s="1"/>
  <c r="E18" i="5"/>
  <c r="O18" i="5"/>
  <c r="I18" i="5"/>
  <c r="M18" i="5"/>
  <c r="M182" i="5" s="1"/>
  <c r="D6" i="5"/>
  <c r="U6" i="5"/>
  <c r="M6" i="5"/>
  <c r="M58" i="5" s="1"/>
  <c r="M99" i="5" s="1"/>
  <c r="W6" i="5"/>
  <c r="I6" i="5"/>
  <c r="G6" i="5"/>
  <c r="O6" i="5"/>
  <c r="S6" i="5"/>
  <c r="K6" i="5"/>
  <c r="Q6" i="5"/>
  <c r="E6" i="5"/>
  <c r="Y6" i="5"/>
  <c r="W190" i="5"/>
  <c r="K190" i="5"/>
  <c r="U190" i="5"/>
  <c r="M190" i="5"/>
  <c r="G190" i="5"/>
  <c r="Q190" i="5"/>
  <c r="S190" i="5"/>
  <c r="Q108" i="5"/>
  <c r="I190" i="5"/>
  <c r="G108" i="5"/>
  <c r="K67" i="5"/>
  <c r="O190" i="5"/>
  <c r="I108" i="5"/>
  <c r="S108" i="5"/>
  <c r="M108" i="5"/>
  <c r="W108" i="5"/>
  <c r="U108" i="5"/>
  <c r="M67" i="5"/>
  <c r="W67" i="5"/>
  <c r="E67" i="5"/>
  <c r="O26" i="5"/>
  <c r="Y26" i="5"/>
  <c r="E190" i="5"/>
  <c r="G26" i="5"/>
  <c r="Q26" i="5"/>
  <c r="O67" i="5"/>
  <c r="Y67" i="5"/>
  <c r="K108" i="5"/>
  <c r="S67" i="5"/>
  <c r="G67" i="5"/>
  <c r="U67" i="5"/>
  <c r="U26" i="5"/>
  <c r="Q67" i="5"/>
  <c r="K26" i="5"/>
  <c r="E26" i="5"/>
  <c r="I26" i="5"/>
  <c r="W26" i="5"/>
  <c r="E108" i="5"/>
  <c r="S26" i="5"/>
  <c r="I67" i="5"/>
  <c r="O108" i="5"/>
  <c r="M26" i="5"/>
  <c r="K12" i="5"/>
  <c r="U12" i="5"/>
  <c r="M12" i="5"/>
  <c r="G12" i="5"/>
  <c r="Q12" i="5"/>
  <c r="O12" i="5"/>
  <c r="S12" i="5"/>
  <c r="Y12" i="5"/>
  <c r="E12" i="5"/>
  <c r="W12" i="5"/>
  <c r="I12" i="5"/>
  <c r="D25" i="5"/>
  <c r="W189" i="5"/>
  <c r="I189" i="5"/>
  <c r="S189" i="5"/>
  <c r="O148" i="5"/>
  <c r="O149" i="5" s="1"/>
  <c r="U189" i="5"/>
  <c r="O189" i="5"/>
  <c r="M189" i="5"/>
  <c r="I148" i="5"/>
  <c r="I149" i="5" s="1"/>
  <c r="S148" i="5"/>
  <c r="S149" i="5" s="1"/>
  <c r="Q107" i="5"/>
  <c r="Q189" i="5"/>
  <c r="U148" i="5"/>
  <c r="U149" i="5" s="1"/>
  <c r="W148" i="5"/>
  <c r="W149" i="5" s="1"/>
  <c r="M107" i="5"/>
  <c r="O107" i="5"/>
  <c r="U66" i="5"/>
  <c r="G148" i="5"/>
  <c r="G149" i="5" s="1"/>
  <c r="G189" i="5"/>
  <c r="K66" i="5"/>
  <c r="W66" i="5"/>
  <c r="S107" i="5"/>
  <c r="M66" i="5"/>
  <c r="Q25" i="5"/>
  <c r="E148" i="5"/>
  <c r="E149" i="5" s="1"/>
  <c r="I25" i="5"/>
  <c r="K189" i="5"/>
  <c r="U107" i="5"/>
  <c r="O66" i="5"/>
  <c r="Y66" i="5"/>
  <c r="M148" i="5"/>
  <c r="M149" i="5" s="1"/>
  <c r="I107" i="5"/>
  <c r="G66" i="5"/>
  <c r="K107" i="5"/>
  <c r="Q66" i="5"/>
  <c r="S66" i="5"/>
  <c r="W107" i="5"/>
  <c r="E66" i="5"/>
  <c r="G107" i="5"/>
  <c r="M25" i="5"/>
  <c r="E189" i="5"/>
  <c r="E107" i="5"/>
  <c r="Q148" i="5"/>
  <c r="Q149" i="5" s="1"/>
  <c r="Y25" i="5"/>
  <c r="K25" i="5"/>
  <c r="E25" i="5"/>
  <c r="O25" i="5"/>
  <c r="K148" i="5"/>
  <c r="K149" i="5" s="1"/>
  <c r="G25" i="5"/>
  <c r="W25" i="5"/>
  <c r="I66" i="5"/>
  <c r="S25" i="5"/>
  <c r="U25" i="5"/>
  <c r="D11" i="5"/>
  <c r="M11" i="5"/>
  <c r="W11" i="5"/>
  <c r="O11" i="5"/>
  <c r="I11" i="5"/>
  <c r="Q11" i="5"/>
  <c r="S11" i="5"/>
  <c r="Y11" i="5"/>
  <c r="G11" i="5"/>
  <c r="E11" i="5"/>
  <c r="K11" i="5"/>
  <c r="U11" i="5"/>
  <c r="D24" i="5"/>
  <c r="M188" i="5"/>
  <c r="W188" i="5"/>
  <c r="G188" i="5"/>
  <c r="Q188" i="5"/>
  <c r="K188" i="5"/>
  <c r="U188" i="5"/>
  <c r="G106" i="5"/>
  <c r="Q106" i="5"/>
  <c r="O188" i="5"/>
  <c r="K106" i="5"/>
  <c r="U106" i="5"/>
  <c r="W65" i="5"/>
  <c r="I188" i="5"/>
  <c r="M106" i="5"/>
  <c r="W106" i="5"/>
  <c r="S188" i="5"/>
  <c r="K65" i="5"/>
  <c r="U65" i="5"/>
  <c r="O106" i="5"/>
  <c r="S24" i="5"/>
  <c r="S106" i="5"/>
  <c r="M65" i="5"/>
  <c r="K24" i="5"/>
  <c r="G65" i="5"/>
  <c r="Q65" i="5"/>
  <c r="O65" i="5"/>
  <c r="S65" i="5"/>
  <c r="M24" i="5"/>
  <c r="Y24" i="5"/>
  <c r="I65" i="5"/>
  <c r="G24" i="5"/>
  <c r="U24" i="5"/>
  <c r="I106" i="5"/>
  <c r="O24" i="5"/>
  <c r="I24" i="5"/>
  <c r="E106" i="5"/>
  <c r="E24" i="5"/>
  <c r="Q24" i="5"/>
  <c r="Y65" i="5"/>
  <c r="E65" i="5"/>
  <c r="W24" i="5"/>
  <c r="E188" i="5"/>
  <c r="D19" i="5"/>
  <c r="U183" i="5"/>
  <c r="K183" i="5"/>
  <c r="M183" i="5"/>
  <c r="W183" i="5"/>
  <c r="K142" i="5"/>
  <c r="K143" i="5" s="1"/>
  <c r="U142" i="5"/>
  <c r="U143" i="5" s="1"/>
  <c r="G183" i="5"/>
  <c r="Q183" i="5"/>
  <c r="M142" i="5"/>
  <c r="M143" i="5" s="1"/>
  <c r="W142" i="5"/>
  <c r="W143" i="5" s="1"/>
  <c r="S183" i="5"/>
  <c r="O101" i="5"/>
  <c r="E60" i="5"/>
  <c r="O142" i="5"/>
  <c r="O143" i="5" s="1"/>
  <c r="G101" i="5"/>
  <c r="I183" i="5"/>
  <c r="G142" i="5"/>
  <c r="G143" i="5" s="1"/>
  <c r="Q101" i="5"/>
  <c r="I142" i="5"/>
  <c r="I143" i="5" s="1"/>
  <c r="S101" i="5"/>
  <c r="M60" i="5"/>
  <c r="W60" i="5"/>
  <c r="O183" i="5"/>
  <c r="I101" i="5"/>
  <c r="S142" i="5"/>
  <c r="S143" i="5" s="1"/>
  <c r="M101" i="5"/>
  <c r="W101" i="5"/>
  <c r="U101" i="5"/>
  <c r="G60" i="5"/>
  <c r="Q60" i="5"/>
  <c r="I19" i="5"/>
  <c r="S19" i="5"/>
  <c r="I60" i="5"/>
  <c r="S60" i="5"/>
  <c r="Q142" i="5"/>
  <c r="Q143" i="5" s="1"/>
  <c r="K101" i="5"/>
  <c r="U60" i="5"/>
  <c r="Y60" i="5"/>
  <c r="O19" i="5"/>
  <c r="O60" i="5"/>
  <c r="K19" i="5"/>
  <c r="W19" i="5"/>
  <c r="E142" i="5"/>
  <c r="E143" i="5" s="1"/>
  <c r="K60" i="5"/>
  <c r="Q19" i="5"/>
  <c r="M19" i="5"/>
  <c r="E183" i="5"/>
  <c r="E101" i="5"/>
  <c r="E19" i="5"/>
  <c r="U19" i="5"/>
  <c r="Y19" i="5"/>
  <c r="G19" i="5"/>
  <c r="I13" i="5"/>
  <c r="S13" i="5"/>
  <c r="K13" i="5"/>
  <c r="U13" i="5"/>
  <c r="O13" i="5"/>
  <c r="W13" i="5"/>
  <c r="Q13" i="5"/>
  <c r="E13" i="5"/>
  <c r="Y13" i="5"/>
  <c r="G13" i="5"/>
  <c r="M13" i="5"/>
  <c r="I5" i="5"/>
  <c r="S5" i="5"/>
  <c r="M5" i="5"/>
  <c r="W5" i="5"/>
  <c r="G5" i="5"/>
  <c r="Q5" i="5"/>
  <c r="K5" i="5"/>
  <c r="U5" i="5"/>
  <c r="Y5" i="5"/>
  <c r="O5" i="5"/>
  <c r="E5" i="5"/>
  <c r="D31" i="5"/>
  <c r="O195" i="5"/>
  <c r="K154" i="5"/>
  <c r="K155" i="5" s="1"/>
  <c r="S154" i="5"/>
  <c r="S155" i="5" s="1"/>
  <c r="Q195" i="5"/>
  <c r="Q154" i="5"/>
  <c r="Q155" i="5" s="1"/>
  <c r="G195" i="5"/>
  <c r="K195" i="5"/>
  <c r="U195" i="5"/>
  <c r="M154" i="5"/>
  <c r="M155" i="5" s="1"/>
  <c r="W154" i="5"/>
  <c r="W155" i="5" s="1"/>
  <c r="I113" i="5"/>
  <c r="S113" i="5"/>
  <c r="M195" i="5"/>
  <c r="O154" i="5"/>
  <c r="O155" i="5" s="1"/>
  <c r="I154" i="5"/>
  <c r="I155" i="5" s="1"/>
  <c r="U154" i="5"/>
  <c r="U155" i="5" s="1"/>
  <c r="K72" i="5"/>
  <c r="E154" i="5"/>
  <c r="E155" i="5" s="1"/>
  <c r="I195" i="5"/>
  <c r="M113" i="5"/>
  <c r="W113" i="5"/>
  <c r="W195" i="5"/>
  <c r="Q113" i="5"/>
  <c r="G72" i="5"/>
  <c r="Q72" i="5"/>
  <c r="G31" i="5"/>
  <c r="Y31" i="5"/>
  <c r="U113" i="5"/>
  <c r="I72" i="5"/>
  <c r="S72" i="5"/>
  <c r="G154" i="5"/>
  <c r="G155" i="5" s="1"/>
  <c r="K113" i="5"/>
  <c r="M72" i="5"/>
  <c r="S195" i="5"/>
  <c r="U72" i="5"/>
  <c r="W72" i="5"/>
  <c r="M31" i="5"/>
  <c r="W31" i="5"/>
  <c r="O72" i="5"/>
  <c r="I31" i="5"/>
  <c r="S31" i="5"/>
  <c r="O31" i="5"/>
  <c r="E113" i="5"/>
  <c r="E31" i="5"/>
  <c r="K31" i="5"/>
  <c r="G113" i="5"/>
  <c r="Y72" i="5"/>
  <c r="Q31" i="5"/>
  <c r="E72" i="5"/>
  <c r="U31" i="5"/>
  <c r="O113" i="5"/>
  <c r="E195" i="5"/>
  <c r="D10" i="5"/>
  <c r="W10" i="5"/>
  <c r="O10" i="5"/>
  <c r="Y10" i="5"/>
  <c r="G10" i="5"/>
  <c r="Q10" i="5"/>
  <c r="K10" i="5"/>
  <c r="S10" i="5"/>
  <c r="M10" i="5"/>
  <c r="E10" i="5"/>
  <c r="U10" i="5"/>
  <c r="I10" i="5"/>
  <c r="D8" i="5"/>
  <c r="I8" i="5"/>
  <c r="S8" i="5"/>
  <c r="K8" i="5"/>
  <c r="W8" i="5"/>
  <c r="O8" i="5"/>
  <c r="U8" i="5"/>
  <c r="M8" i="5"/>
  <c r="Y8" i="5"/>
  <c r="E8" i="5"/>
  <c r="G8" i="5"/>
  <c r="Q8" i="5"/>
  <c r="D30" i="5"/>
  <c r="O194" i="5"/>
  <c r="M194" i="5"/>
  <c r="W194" i="5"/>
  <c r="S194" i="5"/>
  <c r="G194" i="5"/>
  <c r="I194" i="5"/>
  <c r="I112" i="5"/>
  <c r="K194" i="5"/>
  <c r="Q194" i="5"/>
  <c r="U194" i="5"/>
  <c r="S112" i="5"/>
  <c r="M71" i="5"/>
  <c r="E71" i="5"/>
  <c r="U112" i="5"/>
  <c r="Q112" i="5"/>
  <c r="G71" i="5"/>
  <c r="Q71" i="5"/>
  <c r="I30" i="5"/>
  <c r="W112" i="5"/>
  <c r="S71" i="5"/>
  <c r="M112" i="5"/>
  <c r="W71" i="5"/>
  <c r="K112" i="5"/>
  <c r="K71" i="5"/>
  <c r="G112" i="5"/>
  <c r="O112" i="5"/>
  <c r="O71" i="5"/>
  <c r="I71" i="5"/>
  <c r="G30" i="5"/>
  <c r="S30" i="5"/>
  <c r="E194" i="5"/>
  <c r="E30" i="5"/>
  <c r="Y30" i="5"/>
  <c r="Y71" i="5"/>
  <c r="E112" i="5"/>
  <c r="K30" i="5"/>
  <c r="U30" i="5"/>
  <c r="U71" i="5"/>
  <c r="O30" i="5"/>
  <c r="Q30" i="5"/>
  <c r="W30" i="5"/>
  <c r="M30" i="5"/>
  <c r="M185" i="5"/>
  <c r="G144" i="5"/>
  <c r="G145" i="5" s="1"/>
  <c r="O144" i="5"/>
  <c r="O145" i="5" s="1"/>
  <c r="W144" i="5"/>
  <c r="W145" i="5" s="1"/>
  <c r="G185" i="5"/>
  <c r="Q185" i="5"/>
  <c r="S144" i="5"/>
  <c r="S145" i="5" s="1"/>
  <c r="I185" i="5"/>
  <c r="S185" i="5"/>
  <c r="W185" i="5"/>
  <c r="G103" i="5"/>
  <c r="Q144" i="5"/>
  <c r="Q145" i="5" s="1"/>
  <c r="O185" i="5"/>
  <c r="K144" i="5"/>
  <c r="K145" i="5" s="1"/>
  <c r="U144" i="5"/>
  <c r="U145" i="5" s="1"/>
  <c r="K185" i="5"/>
  <c r="W103" i="5"/>
  <c r="M103" i="5"/>
  <c r="S62" i="5"/>
  <c r="E62" i="5"/>
  <c r="U185" i="5"/>
  <c r="O103" i="5"/>
  <c r="I103" i="5"/>
  <c r="S103" i="5"/>
  <c r="I144" i="5"/>
  <c r="I145" i="5" s="1"/>
  <c r="I62" i="5"/>
  <c r="O21" i="5"/>
  <c r="G21" i="5"/>
  <c r="M144" i="5"/>
  <c r="M145" i="5" s="1"/>
  <c r="K62" i="5"/>
  <c r="U62" i="5"/>
  <c r="Y21" i="5"/>
  <c r="O62" i="5"/>
  <c r="Y62" i="5"/>
  <c r="Q103" i="5"/>
  <c r="G62" i="5"/>
  <c r="K21" i="5"/>
  <c r="W21" i="5"/>
  <c r="W62" i="5"/>
  <c r="S21" i="5"/>
  <c r="E21" i="5"/>
  <c r="E144" i="5"/>
  <c r="E145" i="5" s="1"/>
  <c r="I21" i="5"/>
  <c r="E185" i="5"/>
  <c r="Q62" i="5"/>
  <c r="U21" i="5"/>
  <c r="M62" i="5"/>
  <c r="M21" i="5"/>
  <c r="E103" i="5"/>
  <c r="K103" i="5"/>
  <c r="Q21" i="5"/>
  <c r="U103" i="5"/>
  <c r="D14" i="5"/>
  <c r="I14" i="5"/>
  <c r="S14" i="5"/>
  <c r="M14" i="5"/>
  <c r="G14" i="5"/>
  <c r="W14" i="5"/>
  <c r="O14" i="5"/>
  <c r="E14" i="5"/>
  <c r="K14" i="5"/>
  <c r="Q14" i="5"/>
  <c r="Q136" i="5" s="1"/>
  <c r="U14" i="5"/>
  <c r="Y14" i="5"/>
  <c r="D9" i="5"/>
  <c r="G9" i="5"/>
  <c r="Y9" i="5"/>
  <c r="Q9" i="5"/>
  <c r="I9" i="5"/>
  <c r="M9" i="5"/>
  <c r="U9" i="5"/>
  <c r="O9" i="5"/>
  <c r="W9" i="5"/>
  <c r="K9" i="5"/>
  <c r="E9" i="5"/>
  <c r="S9" i="5"/>
  <c r="S59" i="5" s="1"/>
  <c r="U184" i="5"/>
  <c r="O184" i="5"/>
  <c r="G184" i="5"/>
  <c r="Q184" i="5"/>
  <c r="S184" i="5"/>
  <c r="W184" i="5"/>
  <c r="O102" i="5"/>
  <c r="K184" i="5"/>
  <c r="K102" i="5"/>
  <c r="U102" i="5"/>
  <c r="U61" i="5"/>
  <c r="M184" i="5"/>
  <c r="Q102" i="5"/>
  <c r="W102" i="5"/>
  <c r="G61" i="5"/>
  <c r="Q61" i="5"/>
  <c r="I184" i="5"/>
  <c r="S61" i="5"/>
  <c r="G20" i="5"/>
  <c r="Q20" i="5"/>
  <c r="I20" i="5"/>
  <c r="G102" i="5"/>
  <c r="I61" i="5"/>
  <c r="W61" i="5"/>
  <c r="I102" i="5"/>
  <c r="E61" i="5"/>
  <c r="M102" i="5"/>
  <c r="Y61" i="5"/>
  <c r="E184" i="5"/>
  <c r="Y20" i="5"/>
  <c r="M20" i="5"/>
  <c r="E102" i="5"/>
  <c r="E20" i="5"/>
  <c r="W20" i="5"/>
  <c r="K20" i="5"/>
  <c r="S102" i="5"/>
  <c r="O20" i="5"/>
  <c r="O59" i="5" s="1"/>
  <c r="O100" i="5" s="1"/>
  <c r="K61" i="5"/>
  <c r="S20" i="5"/>
  <c r="O61" i="5"/>
  <c r="M61" i="5"/>
  <c r="U20" i="5"/>
  <c r="G15" i="5"/>
  <c r="Y15" i="5"/>
  <c r="Q15" i="5"/>
  <c r="K15" i="5"/>
  <c r="U15" i="5"/>
  <c r="O15" i="5"/>
  <c r="M15" i="5"/>
  <c r="W15" i="5"/>
  <c r="S15" i="5"/>
  <c r="E15" i="5"/>
  <c r="I15" i="5"/>
  <c r="D27" i="5"/>
  <c r="W191" i="5"/>
  <c r="M191" i="5"/>
  <c r="O191" i="5"/>
  <c r="U150" i="5"/>
  <c r="U151" i="5" s="1"/>
  <c r="Q191" i="5"/>
  <c r="S191" i="5"/>
  <c r="I150" i="5"/>
  <c r="I151" i="5" s="1"/>
  <c r="S150" i="5"/>
  <c r="S151" i="5" s="1"/>
  <c r="U191" i="5"/>
  <c r="Q109" i="5"/>
  <c r="E68" i="5"/>
  <c r="K150" i="5"/>
  <c r="K151" i="5" s="1"/>
  <c r="W150" i="5"/>
  <c r="W151" i="5" s="1"/>
  <c r="K191" i="5"/>
  <c r="O150" i="5"/>
  <c r="O151" i="5" s="1"/>
  <c r="I109" i="5"/>
  <c r="Q150" i="5"/>
  <c r="Q151" i="5" s="1"/>
  <c r="K109" i="5"/>
  <c r="U109" i="5"/>
  <c r="I68" i="5"/>
  <c r="G150" i="5"/>
  <c r="G151" i="5" s="1"/>
  <c r="O109" i="5"/>
  <c r="W109" i="5"/>
  <c r="M68" i="5"/>
  <c r="O68" i="5"/>
  <c r="Y68" i="5"/>
  <c r="W27" i="5"/>
  <c r="O27" i="5"/>
  <c r="I191" i="5"/>
  <c r="S109" i="5"/>
  <c r="W68" i="5"/>
  <c r="G191" i="5"/>
  <c r="G68" i="5"/>
  <c r="M27" i="5"/>
  <c r="U68" i="5"/>
  <c r="I27" i="5"/>
  <c r="U27" i="5"/>
  <c r="E191" i="5"/>
  <c r="Y27" i="5"/>
  <c r="E27" i="5"/>
  <c r="M150" i="5"/>
  <c r="M151" i="5" s="1"/>
  <c r="S27" i="5"/>
  <c r="E150" i="5"/>
  <c r="E151" i="5" s="1"/>
  <c r="E109" i="5"/>
  <c r="Q27" i="5"/>
  <c r="K68" i="5"/>
  <c r="G27" i="5"/>
  <c r="K27" i="5"/>
  <c r="Q68" i="5"/>
  <c r="S68" i="5"/>
  <c r="G109" i="5"/>
  <c r="M109" i="5"/>
  <c r="D22" i="5"/>
  <c r="M186" i="5"/>
  <c r="I186" i="5"/>
  <c r="K186" i="5"/>
  <c r="U186" i="5"/>
  <c r="W186" i="5"/>
  <c r="G186" i="5"/>
  <c r="G104" i="5"/>
  <c r="Q186" i="5"/>
  <c r="O104" i="5"/>
  <c r="Q104" i="5"/>
  <c r="Q63" i="5"/>
  <c r="S186" i="5"/>
  <c r="K104" i="5"/>
  <c r="I104" i="5"/>
  <c r="I63" i="5"/>
  <c r="K63" i="5"/>
  <c r="U63" i="5"/>
  <c r="M22" i="5"/>
  <c r="M104" i="5"/>
  <c r="W22" i="5"/>
  <c r="O186" i="5"/>
  <c r="U104" i="5"/>
  <c r="O63" i="5"/>
  <c r="Y63" i="5"/>
  <c r="E63" i="5"/>
  <c r="S104" i="5"/>
  <c r="W104" i="5"/>
  <c r="G63" i="5"/>
  <c r="M63" i="5"/>
  <c r="Q22" i="5"/>
  <c r="K22" i="5"/>
  <c r="Y22" i="5"/>
  <c r="I22" i="5"/>
  <c r="G22" i="5"/>
  <c r="U22" i="5"/>
  <c r="E186" i="5"/>
  <c r="S22" i="5"/>
  <c r="O22" i="5"/>
  <c r="E104" i="5"/>
  <c r="W63" i="5"/>
  <c r="E22" i="5"/>
  <c r="S63" i="5"/>
  <c r="D17" i="5"/>
  <c r="W140" i="5"/>
  <c r="W141" i="5" s="1"/>
  <c r="Q140" i="5"/>
  <c r="Q141" i="5" s="1"/>
  <c r="G140" i="5"/>
  <c r="G141" i="5" s="1"/>
  <c r="G182" i="5" s="1"/>
  <c r="M17" i="5"/>
  <c r="G58" i="5"/>
  <c r="G99" i="5" s="1"/>
  <c r="W17" i="5"/>
  <c r="Q181" i="5"/>
  <c r="M140" i="5"/>
  <c r="M141" i="5" s="1"/>
  <c r="G17" i="5"/>
  <c r="O17" i="5"/>
  <c r="O140" i="5" s="1"/>
  <c r="S17" i="5"/>
  <c r="S140" i="5" s="1"/>
  <c r="S141" i="5" s="1"/>
  <c r="U17" i="5"/>
  <c r="U140" i="5" s="1"/>
  <c r="U141" i="5" s="1"/>
  <c r="U182" i="5" s="1"/>
  <c r="K17" i="5"/>
  <c r="Q17" i="5"/>
  <c r="Y17" i="5"/>
  <c r="I17" i="5"/>
  <c r="I140" i="5" s="1"/>
  <c r="I141" i="5" s="1"/>
  <c r="I182" i="5" s="1"/>
  <c r="E17" i="5"/>
  <c r="E140" i="5" s="1"/>
  <c r="E141" i="5" s="1"/>
  <c r="O192" i="5"/>
  <c r="G192" i="5"/>
  <c r="Q192" i="5"/>
  <c r="I192" i="5"/>
  <c r="S192" i="5"/>
  <c r="W192" i="5"/>
  <c r="U192" i="5"/>
  <c r="I110" i="5"/>
  <c r="M192" i="5"/>
  <c r="K192" i="5"/>
  <c r="M110" i="5"/>
  <c r="W110" i="5"/>
  <c r="G69" i="5"/>
  <c r="Y69" i="5"/>
  <c r="G110" i="5"/>
  <c r="S110" i="5"/>
  <c r="U110" i="5"/>
  <c r="O69" i="5"/>
  <c r="E69" i="5"/>
  <c r="U28" i="5"/>
  <c r="Q69" i="5"/>
  <c r="M28" i="5"/>
  <c r="O110" i="5"/>
  <c r="K69" i="5"/>
  <c r="U69" i="5"/>
  <c r="I69" i="5"/>
  <c r="K110" i="5"/>
  <c r="Q110" i="5"/>
  <c r="W69" i="5"/>
  <c r="O28" i="5"/>
  <c r="Q28" i="5"/>
  <c r="E192" i="5"/>
  <c r="S28" i="5"/>
  <c r="M69" i="5"/>
  <c r="S69" i="5"/>
  <c r="K28" i="5"/>
  <c r="I28" i="5"/>
  <c r="W28" i="5"/>
  <c r="Y28" i="5"/>
  <c r="E110" i="5"/>
  <c r="E28" i="5"/>
  <c r="G28" i="5"/>
  <c r="D7" i="5"/>
  <c r="S7" i="5"/>
  <c r="K7" i="5"/>
  <c r="U7" i="5"/>
  <c r="M7" i="5"/>
  <c r="G7" i="5"/>
  <c r="Y7" i="5"/>
  <c r="O7" i="5"/>
  <c r="Q7" i="5"/>
  <c r="W7" i="5"/>
  <c r="I7" i="5"/>
  <c r="E7" i="5"/>
  <c r="K4" i="5"/>
  <c r="U4" i="5"/>
  <c r="W4" i="5"/>
  <c r="M4" i="5"/>
  <c r="G4" i="5"/>
  <c r="Q4" i="5"/>
  <c r="O4" i="5"/>
  <c r="E4" i="5"/>
  <c r="I4" i="5"/>
  <c r="Y4" i="5"/>
  <c r="S4" i="5"/>
  <c r="D3" i="5"/>
  <c r="U3" i="5"/>
  <c r="M3" i="5"/>
  <c r="S3" i="5"/>
  <c r="Q3" i="5"/>
  <c r="W3" i="5"/>
  <c r="W58" i="5" s="1"/>
  <c r="I3" i="5"/>
  <c r="I58" i="5" s="1"/>
  <c r="I99" i="5" s="1"/>
  <c r="Y3" i="5"/>
  <c r="Y59" i="5" s="1"/>
  <c r="K3" i="5"/>
  <c r="K58" i="5" s="1"/>
  <c r="G3" i="5"/>
  <c r="G59" i="5" s="1"/>
  <c r="O3" i="5"/>
  <c r="O58" i="5" s="1"/>
  <c r="O99" i="5" s="1"/>
  <c r="E3" i="5"/>
  <c r="E59" i="5" s="1"/>
  <c r="W16" i="5"/>
  <c r="Y16" i="5"/>
  <c r="O16" i="5"/>
  <c r="S16" i="5"/>
  <c r="I16" i="5"/>
  <c r="G16" i="5"/>
  <c r="U16" i="5"/>
  <c r="E16" i="5"/>
  <c r="M16" i="5"/>
  <c r="Q16" i="5"/>
  <c r="K16" i="5"/>
  <c r="D23" i="5"/>
  <c r="M187" i="5"/>
  <c r="I146" i="5"/>
  <c r="I147" i="5" s="1"/>
  <c r="Q146" i="5"/>
  <c r="Q147" i="5" s="1"/>
  <c r="W187" i="5"/>
  <c r="G146" i="5"/>
  <c r="G147" i="5" s="1"/>
  <c r="O187" i="5"/>
  <c r="I187" i="5"/>
  <c r="S187" i="5"/>
  <c r="G187" i="5"/>
  <c r="O146" i="5"/>
  <c r="O147" i="5" s="1"/>
  <c r="G105" i="5"/>
  <c r="K187" i="5"/>
  <c r="S146" i="5"/>
  <c r="S147" i="5" s="1"/>
  <c r="K146" i="5"/>
  <c r="K147" i="5" s="1"/>
  <c r="S105" i="5"/>
  <c r="U187" i="5"/>
  <c r="M146" i="5"/>
  <c r="M147" i="5" s="1"/>
  <c r="I105" i="5"/>
  <c r="G64" i="5"/>
  <c r="Y64" i="5"/>
  <c r="K105" i="5"/>
  <c r="U105" i="5"/>
  <c r="W146" i="5"/>
  <c r="W147" i="5" s="1"/>
  <c r="U146" i="5"/>
  <c r="U147" i="5" s="1"/>
  <c r="M105" i="5"/>
  <c r="K64" i="5"/>
  <c r="U64" i="5"/>
  <c r="K23" i="5"/>
  <c r="U23" i="5"/>
  <c r="M23" i="5"/>
  <c r="O105" i="5"/>
  <c r="W64" i="5"/>
  <c r="W105" i="5"/>
  <c r="Q64" i="5"/>
  <c r="E64" i="5"/>
  <c r="I64" i="5"/>
  <c r="M64" i="5"/>
  <c r="O64" i="5"/>
  <c r="S23" i="5"/>
  <c r="Q187" i="5"/>
  <c r="W23" i="5"/>
  <c r="G23" i="5"/>
  <c r="Q23" i="5"/>
  <c r="Q105" i="5"/>
  <c r="S64" i="5"/>
  <c r="O23" i="5"/>
  <c r="E187" i="5"/>
  <c r="E146" i="5"/>
  <c r="E147" i="5" s="1"/>
  <c r="I23" i="5"/>
  <c r="Y23" i="5"/>
  <c r="E105" i="5"/>
  <c r="E23" i="5"/>
  <c r="D4" i="5"/>
  <c r="D5" i="5"/>
  <c r="D21" i="5"/>
  <c r="D15" i="5"/>
  <c r="D12" i="5"/>
  <c r="D18" i="5"/>
  <c r="D20" i="5"/>
  <c r="D29" i="5"/>
  <c r="D16" i="5"/>
  <c r="D13" i="5"/>
  <c r="D28" i="5"/>
  <c r="D26" i="5"/>
  <c r="O13" i="3"/>
  <c r="O15" i="3"/>
  <c r="O16" i="3"/>
  <c r="O17" i="3"/>
  <c r="O18" i="3"/>
  <c r="O19" i="3"/>
  <c r="O20" i="3"/>
  <c r="O21" i="3"/>
  <c r="O22" i="3"/>
  <c r="O23" i="3"/>
  <c r="O24" i="3"/>
  <c r="O25" i="3"/>
  <c r="O26" i="3"/>
  <c r="O27" i="3"/>
  <c r="O28" i="3"/>
  <c r="O29" i="3"/>
  <c r="O30" i="3"/>
  <c r="O31" i="3"/>
  <c r="O32" i="3"/>
  <c r="F13" i="3"/>
  <c r="G13" i="3"/>
  <c r="H13" i="3"/>
  <c r="I13" i="3"/>
  <c r="J13" i="3"/>
  <c r="K13" i="3"/>
  <c r="L13" i="3"/>
  <c r="M13" i="3"/>
  <c r="N13" i="3"/>
  <c r="F15" i="3"/>
  <c r="G15" i="3"/>
  <c r="H15" i="3"/>
  <c r="I15" i="3"/>
  <c r="J15" i="3"/>
  <c r="K15" i="3"/>
  <c r="L15" i="3"/>
  <c r="M15" i="3"/>
  <c r="N15" i="3"/>
  <c r="F16" i="3"/>
  <c r="G16" i="3"/>
  <c r="H16" i="3"/>
  <c r="I16" i="3"/>
  <c r="J16" i="3"/>
  <c r="K16" i="3"/>
  <c r="L16" i="3"/>
  <c r="M16" i="3"/>
  <c r="N16" i="3"/>
  <c r="F17" i="3"/>
  <c r="G17" i="3"/>
  <c r="H17" i="3"/>
  <c r="I17" i="3"/>
  <c r="J17" i="3"/>
  <c r="K17" i="3"/>
  <c r="L17" i="3"/>
  <c r="M17" i="3"/>
  <c r="N17" i="3"/>
  <c r="F18" i="3"/>
  <c r="G18" i="3"/>
  <c r="H18" i="3"/>
  <c r="I18" i="3"/>
  <c r="J18" i="3"/>
  <c r="K18" i="3"/>
  <c r="L18" i="3"/>
  <c r="M18" i="3"/>
  <c r="N18" i="3"/>
  <c r="F19" i="3"/>
  <c r="G19" i="3"/>
  <c r="H19" i="3"/>
  <c r="I19" i="3"/>
  <c r="J19" i="3"/>
  <c r="K19" i="3"/>
  <c r="L19" i="3"/>
  <c r="M19" i="3"/>
  <c r="N19" i="3"/>
  <c r="F20" i="3"/>
  <c r="G20" i="3"/>
  <c r="H20" i="3"/>
  <c r="I20" i="3"/>
  <c r="J20" i="3"/>
  <c r="K20" i="3"/>
  <c r="L20" i="3"/>
  <c r="M20" i="3"/>
  <c r="N20" i="3"/>
  <c r="F21" i="3"/>
  <c r="G21" i="3"/>
  <c r="H21" i="3"/>
  <c r="I21" i="3"/>
  <c r="J21" i="3"/>
  <c r="K21" i="3"/>
  <c r="L21" i="3"/>
  <c r="M21" i="3"/>
  <c r="N21" i="3"/>
  <c r="F22" i="3"/>
  <c r="G22" i="3"/>
  <c r="H22" i="3"/>
  <c r="I22" i="3"/>
  <c r="J22" i="3"/>
  <c r="K22" i="3"/>
  <c r="L22" i="3"/>
  <c r="M22" i="3"/>
  <c r="N22" i="3"/>
  <c r="F23" i="3"/>
  <c r="G23" i="3"/>
  <c r="H23" i="3"/>
  <c r="I23" i="3"/>
  <c r="J23" i="3"/>
  <c r="K23" i="3"/>
  <c r="L23" i="3"/>
  <c r="M23" i="3"/>
  <c r="N23" i="3"/>
  <c r="F24" i="3"/>
  <c r="G24" i="3"/>
  <c r="H24" i="3"/>
  <c r="I24" i="3"/>
  <c r="J24" i="3"/>
  <c r="K24" i="3"/>
  <c r="L24" i="3"/>
  <c r="M24" i="3"/>
  <c r="N24" i="3"/>
  <c r="F25" i="3"/>
  <c r="G25" i="3"/>
  <c r="H25" i="3"/>
  <c r="I25" i="3"/>
  <c r="J25" i="3"/>
  <c r="K25" i="3"/>
  <c r="L25" i="3"/>
  <c r="M25" i="3"/>
  <c r="N25" i="3"/>
  <c r="F26" i="3"/>
  <c r="G26" i="3"/>
  <c r="H26" i="3"/>
  <c r="I26" i="3"/>
  <c r="J26" i="3"/>
  <c r="K26" i="3"/>
  <c r="L26" i="3"/>
  <c r="M26" i="3"/>
  <c r="N26" i="3"/>
  <c r="F27" i="3"/>
  <c r="G27" i="3"/>
  <c r="H27" i="3"/>
  <c r="I27" i="3"/>
  <c r="J27" i="3"/>
  <c r="K27" i="3"/>
  <c r="L27" i="3"/>
  <c r="M27" i="3"/>
  <c r="N27" i="3"/>
  <c r="F28" i="3"/>
  <c r="G28" i="3"/>
  <c r="H28" i="3"/>
  <c r="I28" i="3"/>
  <c r="J28" i="3"/>
  <c r="K28" i="3"/>
  <c r="L28" i="3"/>
  <c r="M28" i="3"/>
  <c r="N28" i="3"/>
  <c r="F29" i="3"/>
  <c r="G29" i="3"/>
  <c r="H29" i="3"/>
  <c r="I29" i="3"/>
  <c r="J29" i="3"/>
  <c r="K29" i="3"/>
  <c r="L29" i="3"/>
  <c r="M29" i="3"/>
  <c r="N29" i="3"/>
  <c r="F30" i="3"/>
  <c r="G30" i="3"/>
  <c r="H30" i="3"/>
  <c r="I30" i="3"/>
  <c r="J30" i="3"/>
  <c r="K30" i="3"/>
  <c r="L30" i="3"/>
  <c r="M30" i="3"/>
  <c r="N30" i="3"/>
  <c r="F31" i="3"/>
  <c r="G31" i="3"/>
  <c r="H31" i="3"/>
  <c r="I31" i="3"/>
  <c r="J31" i="3"/>
  <c r="K31" i="3"/>
  <c r="L31" i="3"/>
  <c r="M31" i="3"/>
  <c r="N31" i="3"/>
  <c r="F32" i="3"/>
  <c r="G32" i="3"/>
  <c r="H32" i="3"/>
  <c r="I32" i="3"/>
  <c r="J32" i="3"/>
  <c r="K32" i="3"/>
  <c r="L32" i="3"/>
  <c r="M32" i="3"/>
  <c r="N32" i="3"/>
  <c r="E16" i="3"/>
  <c r="E17" i="3"/>
  <c r="E18" i="3"/>
  <c r="E19" i="3"/>
  <c r="E20" i="3"/>
  <c r="E21" i="3"/>
  <c r="E22" i="3"/>
  <c r="E23" i="3"/>
  <c r="E24" i="3"/>
  <c r="E25" i="3"/>
  <c r="E26" i="3"/>
  <c r="E27" i="3"/>
  <c r="E28" i="3"/>
  <c r="E29" i="3"/>
  <c r="E30" i="3"/>
  <c r="E31" i="3"/>
  <c r="E32" i="3"/>
  <c r="E15" i="3"/>
  <c r="E13" i="3"/>
  <c r="U126" i="5" l="1"/>
  <c r="U127" i="5" s="1"/>
  <c r="U168" i="5" s="1"/>
  <c r="G138" i="5"/>
  <c r="G139" i="5" s="1"/>
  <c r="G180" i="5" s="1"/>
  <c r="U136" i="5"/>
  <c r="U177" i="5" s="1"/>
  <c r="W138" i="5"/>
  <c r="W139" i="5" s="1"/>
  <c r="W180" i="5" s="1"/>
  <c r="U138" i="5"/>
  <c r="U139" i="5" s="1"/>
  <c r="U180" i="5" s="1"/>
  <c r="G136" i="5"/>
  <c r="G137" i="5" s="1"/>
  <c r="G178" i="5" s="1"/>
  <c r="M69" i="3"/>
  <c r="M88" i="3" s="1"/>
  <c r="I69" i="3"/>
  <c r="I88" i="3" s="1"/>
  <c r="K67" i="3"/>
  <c r="K86" i="3" s="1"/>
  <c r="G86" i="3"/>
  <c r="G67" i="3"/>
  <c r="M65" i="3"/>
  <c r="M84" i="3" s="1"/>
  <c r="I65" i="3"/>
  <c r="I84" i="3" s="1"/>
  <c r="K63" i="3"/>
  <c r="K82" i="3" s="1"/>
  <c r="G63" i="3"/>
  <c r="G82" i="3" s="1"/>
  <c r="M61" i="3"/>
  <c r="M80" i="3" s="1"/>
  <c r="I61" i="3"/>
  <c r="I80" i="3" s="1"/>
  <c r="K59" i="3"/>
  <c r="K78" i="3" s="1"/>
  <c r="G59" i="3"/>
  <c r="G78" i="3" s="1"/>
  <c r="M76" i="3"/>
  <c r="M57" i="3"/>
  <c r="I57" i="3"/>
  <c r="I76" i="3" s="1"/>
  <c r="K55" i="3"/>
  <c r="K74" i="3" s="1"/>
  <c r="G55" i="3"/>
  <c r="G74" i="3" s="1"/>
  <c r="M53" i="3"/>
  <c r="M72" i="3" s="1"/>
  <c r="I53" i="3"/>
  <c r="I72" i="3" s="1"/>
  <c r="O67" i="3"/>
  <c r="O86" i="3" s="1"/>
  <c r="O63" i="3"/>
  <c r="O82" i="3" s="1"/>
  <c r="O78" i="3"/>
  <c r="O59" i="3"/>
  <c r="O55" i="3"/>
  <c r="O74" i="3" s="1"/>
  <c r="L69" i="3"/>
  <c r="L88" i="3" s="1"/>
  <c r="H69" i="3"/>
  <c r="H88" i="3" s="1"/>
  <c r="N67" i="3"/>
  <c r="N86" i="3" s="1"/>
  <c r="J67" i="3"/>
  <c r="J86" i="3" s="1"/>
  <c r="F67" i="3"/>
  <c r="F86" i="3" s="1"/>
  <c r="L65" i="3"/>
  <c r="L84" i="3" s="1"/>
  <c r="H65" i="3"/>
  <c r="H84" i="3" s="1"/>
  <c r="N63" i="3"/>
  <c r="N82" i="3" s="1"/>
  <c r="J63" i="3"/>
  <c r="J82" i="3" s="1"/>
  <c r="F63" i="3"/>
  <c r="F82" i="3" s="1"/>
  <c r="L61" i="3"/>
  <c r="L80" i="3" s="1"/>
  <c r="H61" i="3"/>
  <c r="H80" i="3" s="1"/>
  <c r="N59" i="3"/>
  <c r="N78" i="3" s="1"/>
  <c r="J59" i="3"/>
  <c r="J78" i="3" s="1"/>
  <c r="F59" i="3"/>
  <c r="F78" i="3" s="1"/>
  <c r="L57" i="3"/>
  <c r="L76" i="3" s="1"/>
  <c r="H57" i="3"/>
  <c r="H76" i="3" s="1"/>
  <c r="N55" i="3"/>
  <c r="N74" i="3" s="1"/>
  <c r="J55" i="3"/>
  <c r="J74" i="3" s="1"/>
  <c r="F55" i="3"/>
  <c r="F74" i="3" s="1"/>
  <c r="L72" i="3"/>
  <c r="L53" i="3"/>
  <c r="H53" i="3"/>
  <c r="H72" i="3" s="1"/>
  <c r="K69" i="3"/>
  <c r="K88" i="3" s="1"/>
  <c r="G69" i="3"/>
  <c r="G88" i="3" s="1"/>
  <c r="M67" i="3"/>
  <c r="M86" i="3" s="1"/>
  <c r="I67" i="3"/>
  <c r="I86" i="3" s="1"/>
  <c r="K65" i="3"/>
  <c r="K84" i="3" s="1"/>
  <c r="G65" i="3"/>
  <c r="G84" i="3" s="1"/>
  <c r="M63" i="3"/>
  <c r="M82" i="3" s="1"/>
  <c r="I63" i="3"/>
  <c r="I82" i="3" s="1"/>
  <c r="K61" i="3"/>
  <c r="K80" i="3" s="1"/>
  <c r="G61" i="3"/>
  <c r="G80" i="3" s="1"/>
  <c r="M59" i="3"/>
  <c r="M78" i="3" s="1"/>
  <c r="I59" i="3"/>
  <c r="I78" i="3" s="1"/>
  <c r="K57" i="3"/>
  <c r="K76" i="3" s="1"/>
  <c r="G57" i="3"/>
  <c r="G76" i="3" s="1"/>
  <c r="M55" i="3"/>
  <c r="M74" i="3" s="1"/>
  <c r="I55" i="3"/>
  <c r="I74" i="3" s="1"/>
  <c r="K53" i="3"/>
  <c r="K72" i="3" s="1"/>
  <c r="G53" i="3"/>
  <c r="G72" i="3" s="1"/>
  <c r="O69" i="3"/>
  <c r="O88" i="3" s="1"/>
  <c r="O65" i="3"/>
  <c r="O84" i="3" s="1"/>
  <c r="O61" i="3"/>
  <c r="O80" i="3" s="1"/>
  <c r="O57" i="3"/>
  <c r="O76" i="3" s="1"/>
  <c r="O53" i="3"/>
  <c r="O72" i="3" s="1"/>
  <c r="N69" i="3"/>
  <c r="N88" i="3" s="1"/>
  <c r="J69" i="3"/>
  <c r="J88" i="3" s="1"/>
  <c r="F88" i="3"/>
  <c r="F69" i="3"/>
  <c r="L67" i="3"/>
  <c r="L86" i="3" s="1"/>
  <c r="H67" i="3"/>
  <c r="H86" i="3" s="1"/>
  <c r="N65" i="3"/>
  <c r="N84" i="3" s="1"/>
  <c r="J65" i="3"/>
  <c r="J84" i="3" s="1"/>
  <c r="F65" i="3"/>
  <c r="F84" i="3" s="1"/>
  <c r="L63" i="3"/>
  <c r="L82" i="3" s="1"/>
  <c r="H63" i="3"/>
  <c r="H82" i="3" s="1"/>
  <c r="N61" i="3"/>
  <c r="N80" i="3" s="1"/>
  <c r="J61" i="3"/>
  <c r="J80" i="3" s="1"/>
  <c r="F61" i="3"/>
  <c r="F80" i="3" s="1"/>
  <c r="L59" i="3"/>
  <c r="L78" i="3" s="1"/>
  <c r="H59" i="3"/>
  <c r="H78" i="3" s="1"/>
  <c r="N57" i="3"/>
  <c r="N76" i="3" s="1"/>
  <c r="J57" i="3"/>
  <c r="J76" i="3" s="1"/>
  <c r="F57" i="3"/>
  <c r="F76" i="3" s="1"/>
  <c r="L55" i="3"/>
  <c r="L74" i="3" s="1"/>
  <c r="H55" i="3"/>
  <c r="H74" i="3" s="1"/>
  <c r="N53" i="3"/>
  <c r="N72" i="3" s="1"/>
  <c r="J53" i="3"/>
  <c r="J72" i="3" s="1"/>
  <c r="F53" i="3"/>
  <c r="F72" i="3" s="1"/>
  <c r="Y136" i="5"/>
  <c r="Y137" i="5" s="1"/>
  <c r="Y178" i="5" s="1"/>
  <c r="I136" i="5"/>
  <c r="I137" i="5" s="1"/>
  <c r="I178" i="5" s="1"/>
  <c r="K136" i="5"/>
  <c r="K137" i="5" s="1"/>
  <c r="K178" i="5" s="1"/>
  <c r="K132" i="5"/>
  <c r="K133" i="5" s="1"/>
  <c r="K174" i="5" s="1"/>
  <c r="M134" i="5"/>
  <c r="M135" i="5" s="1"/>
  <c r="M176" i="5" s="1"/>
  <c r="W100" i="5"/>
  <c r="O141" i="5"/>
  <c r="O181" i="5"/>
  <c r="S182" i="5"/>
  <c r="W99" i="5"/>
  <c r="O182" i="5"/>
  <c r="K99" i="5"/>
  <c r="E182" i="5"/>
  <c r="S58" i="5"/>
  <c r="Y58" i="5"/>
  <c r="M138" i="5"/>
  <c r="M139" i="5" s="1"/>
  <c r="M180" i="5" s="1"/>
  <c r="I59" i="5"/>
  <c r="I100" i="5" s="1"/>
  <c r="U59" i="5"/>
  <c r="U100" i="5" s="1"/>
  <c r="W181" i="5"/>
  <c r="I181" i="5"/>
  <c r="O138" i="5"/>
  <c r="O139" i="5" s="1"/>
  <c r="O180" i="5" s="1"/>
  <c r="S100" i="5"/>
  <c r="G181" i="5"/>
  <c r="E100" i="5"/>
  <c r="E99" i="5"/>
  <c r="E181" i="5"/>
  <c r="K140" i="5"/>
  <c r="K141" i="5" s="1"/>
  <c r="K182" i="5" s="1"/>
  <c r="U181" i="5"/>
  <c r="S136" i="5"/>
  <c r="S137" i="5" s="1"/>
  <c r="S178" i="5" s="1"/>
  <c r="K134" i="5"/>
  <c r="K135" i="5" s="1"/>
  <c r="K176" i="5" s="1"/>
  <c r="W59" i="5"/>
  <c r="K59" i="5"/>
  <c r="K100" i="5" s="1"/>
  <c r="U58" i="5"/>
  <c r="U99" i="5" s="1"/>
  <c r="Q58" i="5"/>
  <c r="Q99" i="5" s="1"/>
  <c r="Y138" i="5"/>
  <c r="Y139" i="5" s="1"/>
  <c r="Y180" i="5" s="1"/>
  <c r="K138" i="5"/>
  <c r="K139" i="5" s="1"/>
  <c r="K180" i="5" s="1"/>
  <c r="E58" i="5"/>
  <c r="S99" i="5"/>
  <c r="S181" i="5"/>
  <c r="Q59" i="5"/>
  <c r="Q100" i="5" s="1"/>
  <c r="Y100" i="5"/>
  <c r="Y99" i="5"/>
  <c r="M181" i="5"/>
  <c r="E138" i="5"/>
  <c r="E139" i="5" s="1"/>
  <c r="E180" i="5" s="1"/>
  <c r="Y140" i="5"/>
  <c r="Y141" i="5" s="1"/>
  <c r="Y182" i="5" s="1"/>
  <c r="M59" i="5"/>
  <c r="M100" i="5" s="1"/>
  <c r="M130" i="5"/>
  <c r="M131" i="5" s="1"/>
  <c r="M172" i="5" s="1"/>
  <c r="Y209" i="5"/>
  <c r="O44" i="2" s="1"/>
  <c r="R209" i="5"/>
  <c r="Z209" i="5"/>
  <c r="S209" i="5"/>
  <c r="L44" i="2" s="1"/>
  <c r="T209" i="5"/>
  <c r="V209" i="5"/>
  <c r="W209" i="5"/>
  <c r="N44" i="2" s="1"/>
  <c r="X209" i="5"/>
  <c r="U209" i="5"/>
  <c r="M44" i="2" s="1"/>
  <c r="Q132" i="5"/>
  <c r="Q133" i="5" s="1"/>
  <c r="Q174" i="5" s="1"/>
  <c r="Q128" i="5"/>
  <c r="Q129" i="5" s="1"/>
  <c r="Q170" i="5" s="1"/>
  <c r="S211" i="5"/>
  <c r="L45" i="2" s="1"/>
  <c r="T211" i="5"/>
  <c r="U211" i="5"/>
  <c r="M45" i="2" s="1"/>
  <c r="X211" i="5"/>
  <c r="Y211" i="5"/>
  <c r="O45" i="2" s="1"/>
  <c r="R211" i="5"/>
  <c r="Z211" i="5"/>
  <c r="V211" i="5"/>
  <c r="W211" i="5"/>
  <c r="N45" i="2" s="1"/>
  <c r="U213" i="5"/>
  <c r="M46" i="2" s="1"/>
  <c r="V213" i="5"/>
  <c r="W213" i="5"/>
  <c r="N46" i="2" s="1"/>
  <c r="R213" i="5"/>
  <c r="Z213" i="5"/>
  <c r="S213" i="5"/>
  <c r="L46" i="2" s="1"/>
  <c r="T213" i="5"/>
  <c r="X213" i="5"/>
  <c r="Y213" i="5"/>
  <c r="O46" i="2" s="1"/>
  <c r="R212" i="5"/>
  <c r="T212" i="5"/>
  <c r="V212" i="5"/>
  <c r="X212" i="5"/>
  <c r="Z212" i="5"/>
  <c r="R210" i="5"/>
  <c r="X210" i="5"/>
  <c r="Z210" i="5"/>
  <c r="T210" i="5"/>
  <c r="V210" i="5"/>
  <c r="I130" i="5"/>
  <c r="I131" i="5" s="1"/>
  <c r="I172" i="5" s="1"/>
  <c r="I128" i="5"/>
  <c r="I169" i="5" s="1"/>
  <c r="M209" i="5"/>
  <c r="I44" i="2" s="1"/>
  <c r="G209" i="5"/>
  <c r="F44" i="2" s="1"/>
  <c r="O209" i="5"/>
  <c r="J44" i="2" s="1"/>
  <c r="F209" i="5"/>
  <c r="J209" i="5"/>
  <c r="K209" i="5"/>
  <c r="H44" i="2" s="1"/>
  <c r="L209" i="5"/>
  <c r="N209" i="5"/>
  <c r="P209" i="5"/>
  <c r="E209" i="5"/>
  <c r="E44" i="2" s="1"/>
  <c r="Q209" i="5"/>
  <c r="K44" i="2" s="1"/>
  <c r="H209" i="5"/>
  <c r="I209" i="5"/>
  <c r="G44" i="2" s="1"/>
  <c r="L210" i="5"/>
  <c r="P210" i="5"/>
  <c r="H210" i="5"/>
  <c r="J210" i="5"/>
  <c r="N210" i="5"/>
  <c r="F210" i="5"/>
  <c r="S134" i="5"/>
  <c r="S135" i="5" s="1"/>
  <c r="S176" i="5" s="1"/>
  <c r="O134" i="5"/>
  <c r="O135" i="5" s="1"/>
  <c r="O176" i="5" s="1"/>
  <c r="G211" i="5"/>
  <c r="F45" i="2" s="1"/>
  <c r="O211" i="5"/>
  <c r="J45" i="2" s="1"/>
  <c r="E211" i="5"/>
  <c r="E45" i="2" s="1"/>
  <c r="I211" i="5"/>
  <c r="G45" i="2" s="1"/>
  <c r="Q211" i="5"/>
  <c r="K45" i="2" s="1"/>
  <c r="L211" i="5"/>
  <c r="M211" i="5"/>
  <c r="I45" i="2" s="1"/>
  <c r="N211" i="5"/>
  <c r="K211" i="5"/>
  <c r="H45" i="2" s="1"/>
  <c r="F211" i="5"/>
  <c r="H211" i="5"/>
  <c r="J211" i="5"/>
  <c r="P211" i="5"/>
  <c r="I213" i="5"/>
  <c r="G46" i="2" s="1"/>
  <c r="Q213" i="5"/>
  <c r="K46" i="2" s="1"/>
  <c r="K213" i="5"/>
  <c r="H46" i="2" s="1"/>
  <c r="N213" i="5"/>
  <c r="G213" i="5"/>
  <c r="F46" i="2" s="1"/>
  <c r="O213" i="5"/>
  <c r="J46" i="2" s="1"/>
  <c r="H213" i="5"/>
  <c r="J213" i="5"/>
  <c r="L213" i="5"/>
  <c r="M213" i="5"/>
  <c r="I46" i="2" s="1"/>
  <c r="P213" i="5"/>
  <c r="E213" i="5"/>
  <c r="E46" i="2" s="1"/>
  <c r="F213" i="5"/>
  <c r="W132" i="5"/>
  <c r="W133" i="5" s="1"/>
  <c r="W174" i="5" s="1"/>
  <c r="P212" i="5"/>
  <c r="F212" i="5"/>
  <c r="J212" i="5"/>
  <c r="L212" i="5"/>
  <c r="N212" i="5"/>
  <c r="H212" i="5"/>
  <c r="G128" i="5"/>
  <c r="G169" i="5" s="1"/>
  <c r="I134" i="5"/>
  <c r="I135" i="5" s="1"/>
  <c r="I176" i="5" s="1"/>
  <c r="Y134" i="5"/>
  <c r="Y135" i="5" s="1"/>
  <c r="Y176" i="5" s="1"/>
  <c r="M132" i="5"/>
  <c r="M133" i="5" s="1"/>
  <c r="M174" i="5" s="1"/>
  <c r="E130" i="5"/>
  <c r="E171" i="5" s="1"/>
  <c r="E134" i="5"/>
  <c r="E135" i="5" s="1"/>
  <c r="E176" i="5" s="1"/>
  <c r="Q126" i="5"/>
  <c r="Q127" i="5" s="1"/>
  <c r="Q168" i="5" s="1"/>
  <c r="G126" i="5"/>
  <c r="G127" i="5" s="1"/>
  <c r="G168" i="5" s="1"/>
  <c r="Q130" i="5"/>
  <c r="Q131" i="5" s="1"/>
  <c r="Q172" i="5" s="1"/>
  <c r="S130" i="5"/>
  <c r="M128" i="5"/>
  <c r="M129" i="5" s="1"/>
  <c r="M170" i="5" s="1"/>
  <c r="Y126" i="5"/>
  <c r="Y127" i="5" s="1"/>
  <c r="Y168" i="5" s="1"/>
  <c r="K130" i="5"/>
  <c r="K131" i="5" s="1"/>
  <c r="K172" i="5" s="1"/>
  <c r="Q137" i="5"/>
  <c r="Q178" i="5" s="1"/>
  <c r="Q177" i="5"/>
  <c r="Z172" i="5"/>
  <c r="Z90" i="5"/>
  <c r="G132" i="5"/>
  <c r="Z130" i="5"/>
  <c r="Z131" i="5" s="1"/>
  <c r="Z89" i="5"/>
  <c r="Z171" i="5"/>
  <c r="W136" i="5"/>
  <c r="W137" i="5" s="1"/>
  <c r="W178" i="5" s="1"/>
  <c r="Y177" i="5"/>
  <c r="Y128" i="5"/>
  <c r="Y132" i="5"/>
  <c r="Z128" i="5"/>
  <c r="Z129" i="5" s="1"/>
  <c r="Z169" i="5"/>
  <c r="Z87" i="5"/>
  <c r="E136" i="5"/>
  <c r="E137" i="5" s="1"/>
  <c r="E178" i="5" s="1"/>
  <c r="S138" i="5"/>
  <c r="S139" i="5" s="1"/>
  <c r="S180" i="5" s="1"/>
  <c r="Z167" i="5"/>
  <c r="Z85" i="5"/>
  <c r="Z126" i="5"/>
  <c r="Z127" i="5" s="1"/>
  <c r="Q138" i="5"/>
  <c r="Y130" i="5"/>
  <c r="Y131" i="5" s="1"/>
  <c r="Y172" i="5" s="1"/>
  <c r="I138" i="5"/>
  <c r="I139" i="5" s="1"/>
  <c r="I180" i="5" s="1"/>
  <c r="S179" i="5"/>
  <c r="S132" i="5"/>
  <c r="S133" i="5" s="1"/>
  <c r="S174" i="5" s="1"/>
  <c r="S128" i="5"/>
  <c r="S129" i="5" s="1"/>
  <c r="S170" i="5" s="1"/>
  <c r="Z86" i="5"/>
  <c r="Z168" i="5"/>
  <c r="U179" i="5"/>
  <c r="Z170" i="5"/>
  <c r="Z88" i="5"/>
  <c r="O132" i="5"/>
  <c r="O136" i="5"/>
  <c r="O137" i="5" s="1"/>
  <c r="O178" i="5" s="1"/>
  <c r="M136" i="5"/>
  <c r="S126" i="5"/>
  <c r="S127" i="5" s="1"/>
  <c r="S168" i="5" s="1"/>
  <c r="O130" i="5"/>
  <c r="O131" i="5" s="1"/>
  <c r="O172" i="5" s="1"/>
  <c r="L15" i="5"/>
  <c r="T15" i="5"/>
  <c r="P15" i="5"/>
  <c r="Z15" i="5"/>
  <c r="H15" i="5"/>
  <c r="R15" i="5"/>
  <c r="J15" i="5"/>
  <c r="N15" i="5"/>
  <c r="V15" i="5"/>
  <c r="F15" i="5"/>
  <c r="X15" i="5"/>
  <c r="H171" i="5"/>
  <c r="P171" i="5"/>
  <c r="X171" i="5"/>
  <c r="R171" i="5"/>
  <c r="J171" i="5"/>
  <c r="V171" i="5"/>
  <c r="X130" i="5"/>
  <c r="X131" i="5" s="1"/>
  <c r="J89" i="5"/>
  <c r="R89" i="5"/>
  <c r="P130" i="5"/>
  <c r="P131" i="5" s="1"/>
  <c r="J130" i="5"/>
  <c r="J131" i="5" s="1"/>
  <c r="V130" i="5"/>
  <c r="V131" i="5" s="1"/>
  <c r="L89" i="5"/>
  <c r="N48" i="5"/>
  <c r="V48" i="5"/>
  <c r="L130" i="5"/>
  <c r="L131" i="5" s="1"/>
  <c r="L172" i="5" s="1"/>
  <c r="V89" i="5"/>
  <c r="T171" i="5"/>
  <c r="R130" i="5"/>
  <c r="R131" i="5" s="1"/>
  <c r="N171" i="5"/>
  <c r="P89" i="5"/>
  <c r="P48" i="5"/>
  <c r="L7" i="5"/>
  <c r="L49" i="5" s="1"/>
  <c r="T7" i="5"/>
  <c r="T49" i="5" s="1"/>
  <c r="F171" i="5"/>
  <c r="T130" i="5"/>
  <c r="T131" i="5" s="1"/>
  <c r="H130" i="5"/>
  <c r="H131" i="5" s="1"/>
  <c r="J7" i="5"/>
  <c r="J49" i="5" s="1"/>
  <c r="T89" i="5"/>
  <c r="H48" i="5"/>
  <c r="R48" i="5"/>
  <c r="X89" i="5"/>
  <c r="V7" i="5"/>
  <c r="H89" i="5"/>
  <c r="L48" i="5"/>
  <c r="P7" i="5"/>
  <c r="P49" i="5" s="1"/>
  <c r="X7" i="5"/>
  <c r="N130" i="5"/>
  <c r="N131" i="5" s="1"/>
  <c r="N89" i="5"/>
  <c r="T48" i="5"/>
  <c r="X48" i="5"/>
  <c r="R7" i="5"/>
  <c r="N7" i="5"/>
  <c r="F48" i="5"/>
  <c r="F7" i="5"/>
  <c r="J48" i="5"/>
  <c r="F89" i="5"/>
  <c r="H7" i="5"/>
  <c r="H49" i="5" s="1"/>
  <c r="Z48" i="5"/>
  <c r="Z7" i="5"/>
  <c r="F130" i="5"/>
  <c r="F131" i="5" s="1"/>
  <c r="L171" i="5"/>
  <c r="L9" i="5"/>
  <c r="T9" i="5"/>
  <c r="P9" i="5"/>
  <c r="H9" i="5"/>
  <c r="Z9" i="5"/>
  <c r="R9" i="5"/>
  <c r="V9" i="5"/>
  <c r="N9" i="5"/>
  <c r="J9" i="5"/>
  <c r="X9" i="5"/>
  <c r="F9" i="5"/>
  <c r="F51" i="5" s="1"/>
  <c r="H20" i="5"/>
  <c r="P20" i="5"/>
  <c r="X20" i="5"/>
  <c r="Z20" i="5"/>
  <c r="R20" i="5"/>
  <c r="T20" i="5"/>
  <c r="N20" i="5"/>
  <c r="L20" i="5"/>
  <c r="J20" i="5"/>
  <c r="F20" i="5"/>
  <c r="V20" i="5"/>
  <c r="L23" i="5"/>
  <c r="T23" i="5"/>
  <c r="V23" i="5"/>
  <c r="H23" i="5"/>
  <c r="P23" i="5"/>
  <c r="X23" i="5"/>
  <c r="R23" i="5"/>
  <c r="N23" i="5"/>
  <c r="F23" i="5"/>
  <c r="Z23" i="5"/>
  <c r="J23" i="5"/>
  <c r="L19" i="5"/>
  <c r="T19" i="5"/>
  <c r="R19" i="5"/>
  <c r="J19" i="5"/>
  <c r="Z19" i="5"/>
  <c r="P19" i="5"/>
  <c r="V19" i="5"/>
  <c r="N19" i="5"/>
  <c r="F19" i="5"/>
  <c r="X19" i="5"/>
  <c r="H19" i="5"/>
  <c r="H18" i="5"/>
  <c r="P18" i="5"/>
  <c r="X18" i="5"/>
  <c r="T18" i="5"/>
  <c r="F18" i="5"/>
  <c r="L18" i="5"/>
  <c r="J18" i="5"/>
  <c r="R18" i="5"/>
  <c r="Z18" i="5"/>
  <c r="V18" i="5"/>
  <c r="N18" i="5"/>
  <c r="L17" i="5"/>
  <c r="T17" i="5"/>
  <c r="V17" i="5"/>
  <c r="N17" i="5"/>
  <c r="R17" i="5"/>
  <c r="Z17" i="5"/>
  <c r="P17" i="5"/>
  <c r="H17" i="5"/>
  <c r="X17" i="5"/>
  <c r="F17" i="5"/>
  <c r="J17" i="5"/>
  <c r="P172" i="5"/>
  <c r="Z49" i="5"/>
  <c r="V90" i="5"/>
  <c r="H8" i="5"/>
  <c r="H172" i="5" s="1"/>
  <c r="P8" i="5"/>
  <c r="X8" i="5"/>
  <c r="X90" i="5" s="1"/>
  <c r="R8" i="5"/>
  <c r="R49" i="5" s="1"/>
  <c r="J8" i="5"/>
  <c r="J172" i="5" s="1"/>
  <c r="T8" i="5"/>
  <c r="X49" i="5"/>
  <c r="N8" i="5"/>
  <c r="N172" i="5" s="1"/>
  <c r="V8" i="5"/>
  <c r="V172" i="5" s="1"/>
  <c r="V49" i="5"/>
  <c r="Z8" i="5"/>
  <c r="F8" i="5"/>
  <c r="F49" i="5" s="1"/>
  <c r="L8" i="5"/>
  <c r="E126" i="5"/>
  <c r="E167" i="5" s="1"/>
  <c r="H14" i="5"/>
  <c r="P14" i="5"/>
  <c r="X14" i="5"/>
  <c r="R14" i="5"/>
  <c r="F14" i="5"/>
  <c r="J14" i="5"/>
  <c r="V14" i="5"/>
  <c r="T14" i="5"/>
  <c r="N14" i="5"/>
  <c r="L14" i="5"/>
  <c r="Z14" i="5"/>
  <c r="J86" i="5"/>
  <c r="R86" i="5"/>
  <c r="H168" i="5"/>
  <c r="R168" i="5"/>
  <c r="J168" i="5"/>
  <c r="V168" i="5"/>
  <c r="N86" i="5"/>
  <c r="X86" i="5"/>
  <c r="J45" i="5"/>
  <c r="R45" i="5"/>
  <c r="Z45" i="5"/>
  <c r="N4" i="5"/>
  <c r="V4" i="5"/>
  <c r="L168" i="5"/>
  <c r="X168" i="5"/>
  <c r="P168" i="5"/>
  <c r="P86" i="5"/>
  <c r="P45" i="5"/>
  <c r="T4" i="5"/>
  <c r="T168" i="5"/>
  <c r="H86" i="5"/>
  <c r="V86" i="5"/>
  <c r="T86" i="5"/>
  <c r="H45" i="5"/>
  <c r="J4" i="5"/>
  <c r="T45" i="5"/>
  <c r="L4" i="5"/>
  <c r="X4" i="5"/>
  <c r="N45" i="5"/>
  <c r="X45" i="5"/>
  <c r="Z4" i="5"/>
  <c r="H4" i="5"/>
  <c r="L86" i="5"/>
  <c r="F86" i="5"/>
  <c r="F45" i="5"/>
  <c r="F4" i="5"/>
  <c r="N168" i="5"/>
  <c r="F168" i="5"/>
  <c r="V45" i="5"/>
  <c r="P4" i="5"/>
  <c r="R4" i="5"/>
  <c r="L45" i="5"/>
  <c r="E132" i="5"/>
  <c r="E133" i="5" s="1"/>
  <c r="E174" i="5" s="1"/>
  <c r="I132" i="5"/>
  <c r="I133" i="5" s="1"/>
  <c r="I174" i="5" s="1"/>
  <c r="E128" i="5"/>
  <c r="E129" i="5" s="1"/>
  <c r="E170" i="5" s="1"/>
  <c r="Q134" i="5"/>
  <c r="Q135" i="5" s="1"/>
  <c r="Q176" i="5" s="1"/>
  <c r="H28" i="5"/>
  <c r="P28" i="5"/>
  <c r="X28" i="5"/>
  <c r="L28" i="5"/>
  <c r="V28" i="5"/>
  <c r="R28" i="5"/>
  <c r="N28" i="5"/>
  <c r="Z28" i="5"/>
  <c r="J28" i="5"/>
  <c r="F28" i="5"/>
  <c r="T28" i="5"/>
  <c r="M126" i="5"/>
  <c r="I126" i="5"/>
  <c r="I127" i="5" s="1"/>
  <c r="I168" i="5" s="1"/>
  <c r="O126" i="5"/>
  <c r="G130" i="5"/>
  <c r="G131" i="5" s="1"/>
  <c r="G172" i="5" s="1"/>
  <c r="H22" i="5"/>
  <c r="P22" i="5"/>
  <c r="X22" i="5"/>
  <c r="V22" i="5"/>
  <c r="F22" i="5"/>
  <c r="N22" i="5"/>
  <c r="T22" i="5"/>
  <c r="R22" i="5"/>
  <c r="Z22" i="5"/>
  <c r="J22" i="5"/>
  <c r="L22" i="5"/>
  <c r="U132" i="5"/>
  <c r="U128" i="5"/>
  <c r="O128" i="5"/>
  <c r="O129" i="5" s="1"/>
  <c r="O170" i="5" s="1"/>
  <c r="L11" i="5"/>
  <c r="T11" i="5"/>
  <c r="V11" i="5"/>
  <c r="N11" i="5"/>
  <c r="X11" i="5"/>
  <c r="R11" i="5"/>
  <c r="P11" i="5"/>
  <c r="H11" i="5"/>
  <c r="J11" i="5"/>
  <c r="Z11" i="5"/>
  <c r="F11" i="5"/>
  <c r="L29" i="5"/>
  <c r="T29" i="5"/>
  <c r="J29" i="5"/>
  <c r="V29" i="5"/>
  <c r="N29" i="5"/>
  <c r="Z29" i="5"/>
  <c r="P29" i="5"/>
  <c r="H29" i="5"/>
  <c r="X29" i="5"/>
  <c r="F29" i="5"/>
  <c r="R29" i="5"/>
  <c r="L31" i="5"/>
  <c r="T31" i="5"/>
  <c r="P31" i="5"/>
  <c r="N31" i="5"/>
  <c r="J31" i="5"/>
  <c r="X31" i="5"/>
  <c r="Z31" i="5"/>
  <c r="F31" i="5"/>
  <c r="R31" i="5"/>
  <c r="H31" i="5"/>
  <c r="V31" i="5"/>
  <c r="J170" i="5"/>
  <c r="R170" i="5"/>
  <c r="P170" i="5"/>
  <c r="H170" i="5"/>
  <c r="N88" i="5"/>
  <c r="V88" i="5"/>
  <c r="V170" i="5"/>
  <c r="X170" i="5"/>
  <c r="J88" i="5"/>
  <c r="N170" i="5"/>
  <c r="T170" i="5"/>
  <c r="T88" i="5"/>
  <c r="J47" i="5"/>
  <c r="R47" i="5"/>
  <c r="Z47" i="5"/>
  <c r="R88" i="5"/>
  <c r="H47" i="5"/>
  <c r="H6" i="5"/>
  <c r="P6" i="5"/>
  <c r="X6" i="5"/>
  <c r="H88" i="5"/>
  <c r="X88" i="5"/>
  <c r="L88" i="5"/>
  <c r="L6" i="5"/>
  <c r="P47" i="5"/>
  <c r="V6" i="5"/>
  <c r="F6" i="5"/>
  <c r="L170" i="5"/>
  <c r="P88" i="5"/>
  <c r="N6" i="5"/>
  <c r="L47" i="5"/>
  <c r="V47" i="5"/>
  <c r="R6" i="5"/>
  <c r="Z6" i="5"/>
  <c r="N47" i="5"/>
  <c r="T47" i="5"/>
  <c r="F88" i="5"/>
  <c r="X47" i="5"/>
  <c r="F47" i="5"/>
  <c r="J6" i="5"/>
  <c r="F170" i="5"/>
  <c r="T6" i="5"/>
  <c r="L21" i="5"/>
  <c r="T21" i="5"/>
  <c r="X21" i="5"/>
  <c r="P21" i="5"/>
  <c r="H21" i="5"/>
  <c r="Z21" i="5"/>
  <c r="J21" i="5"/>
  <c r="N21" i="5"/>
  <c r="V21" i="5"/>
  <c r="F21" i="5"/>
  <c r="R21" i="5"/>
  <c r="W130" i="5"/>
  <c r="L169" i="5"/>
  <c r="T169" i="5"/>
  <c r="P169" i="5"/>
  <c r="H169" i="5"/>
  <c r="H87" i="5"/>
  <c r="P87" i="5"/>
  <c r="X87" i="5"/>
  <c r="R169" i="5"/>
  <c r="V169" i="5"/>
  <c r="X169" i="5"/>
  <c r="H128" i="5"/>
  <c r="H129" i="5" s="1"/>
  <c r="J87" i="5"/>
  <c r="J169" i="5"/>
  <c r="R128" i="5"/>
  <c r="R129" i="5" s="1"/>
  <c r="P128" i="5"/>
  <c r="P129" i="5" s="1"/>
  <c r="N46" i="5"/>
  <c r="V46" i="5"/>
  <c r="J5" i="5"/>
  <c r="R5" i="5"/>
  <c r="Z5" i="5"/>
  <c r="T128" i="5"/>
  <c r="T129" i="5" s="1"/>
  <c r="R87" i="5"/>
  <c r="L128" i="5"/>
  <c r="L129" i="5" s="1"/>
  <c r="V128" i="5"/>
  <c r="V129" i="5" s="1"/>
  <c r="X128" i="5"/>
  <c r="X129" i="5" s="1"/>
  <c r="L87" i="5"/>
  <c r="J46" i="5"/>
  <c r="T46" i="5"/>
  <c r="T87" i="5"/>
  <c r="L5" i="5"/>
  <c r="V5" i="5"/>
  <c r="N169" i="5"/>
  <c r="J128" i="5"/>
  <c r="J129" i="5" s="1"/>
  <c r="Z46" i="5"/>
  <c r="N128" i="5"/>
  <c r="N129" i="5" s="1"/>
  <c r="P46" i="5"/>
  <c r="N5" i="5"/>
  <c r="X5" i="5"/>
  <c r="H46" i="5"/>
  <c r="N87" i="5"/>
  <c r="L46" i="5"/>
  <c r="P5" i="5"/>
  <c r="H5" i="5"/>
  <c r="V87" i="5"/>
  <c r="F169" i="5"/>
  <c r="F5" i="5"/>
  <c r="F128" i="5"/>
  <c r="F129" i="5" s="1"/>
  <c r="F87" i="5"/>
  <c r="F46" i="5"/>
  <c r="T5" i="5"/>
  <c r="R46" i="5"/>
  <c r="X46" i="5"/>
  <c r="U130" i="5"/>
  <c r="U131" i="5" s="1"/>
  <c r="U172" i="5" s="1"/>
  <c r="J126" i="5"/>
  <c r="J127" i="5" s="1"/>
  <c r="R126" i="5"/>
  <c r="R127" i="5" s="1"/>
  <c r="H167" i="5"/>
  <c r="N126" i="5"/>
  <c r="N127" i="5" s="1"/>
  <c r="R167" i="5"/>
  <c r="N167" i="5"/>
  <c r="P167" i="5"/>
  <c r="H85" i="5"/>
  <c r="P85" i="5"/>
  <c r="X85" i="5"/>
  <c r="N44" i="5"/>
  <c r="V44" i="5"/>
  <c r="P126" i="5"/>
  <c r="P127" i="5" s="1"/>
  <c r="V167" i="5"/>
  <c r="J167" i="5"/>
  <c r="L167" i="5"/>
  <c r="T126" i="5"/>
  <c r="T127" i="5" s="1"/>
  <c r="J85" i="5"/>
  <c r="R44" i="5"/>
  <c r="F167" i="5"/>
  <c r="H126" i="5"/>
  <c r="H127" i="5" s="1"/>
  <c r="T85" i="5"/>
  <c r="X167" i="5"/>
  <c r="L126" i="5"/>
  <c r="L127" i="5" s="1"/>
  <c r="V126" i="5"/>
  <c r="V127" i="5" s="1"/>
  <c r="R85" i="5"/>
  <c r="X126" i="5"/>
  <c r="X127" i="5" s="1"/>
  <c r="H44" i="5"/>
  <c r="J3" i="5"/>
  <c r="V85" i="5"/>
  <c r="J44" i="5"/>
  <c r="T44" i="5"/>
  <c r="N85" i="5"/>
  <c r="X44" i="5"/>
  <c r="T167" i="5"/>
  <c r="T3" i="5"/>
  <c r="L44" i="5"/>
  <c r="X3" i="5"/>
  <c r="N3" i="5"/>
  <c r="F44" i="5"/>
  <c r="R3" i="5"/>
  <c r="V3" i="5"/>
  <c r="H3" i="5"/>
  <c r="L85" i="5"/>
  <c r="Z3" i="5"/>
  <c r="L3" i="5"/>
  <c r="F85" i="5"/>
  <c r="P44" i="5"/>
  <c r="Z44" i="5"/>
  <c r="F3" i="5"/>
  <c r="P3" i="5"/>
  <c r="F126" i="5"/>
  <c r="F127" i="5" s="1"/>
  <c r="H10" i="5"/>
  <c r="P10" i="5"/>
  <c r="X10" i="5"/>
  <c r="N10" i="5"/>
  <c r="F10" i="5"/>
  <c r="Z10" i="5"/>
  <c r="T10" i="5"/>
  <c r="V10" i="5"/>
  <c r="R10" i="5"/>
  <c r="R132" i="5" s="1"/>
  <c r="R133" i="5" s="1"/>
  <c r="R174" i="5" s="1"/>
  <c r="L10" i="5"/>
  <c r="J10" i="5"/>
  <c r="J51" i="5" s="1"/>
  <c r="L13" i="5"/>
  <c r="T13" i="5"/>
  <c r="J13" i="5"/>
  <c r="X13" i="5"/>
  <c r="N13" i="5"/>
  <c r="R13" i="5"/>
  <c r="H13" i="5"/>
  <c r="Z13" i="5"/>
  <c r="V13" i="5"/>
  <c r="F13" i="5"/>
  <c r="P13" i="5"/>
  <c r="K128" i="5"/>
  <c r="K129" i="5" s="1"/>
  <c r="K170" i="5" s="1"/>
  <c r="W134" i="5"/>
  <c r="G134" i="5"/>
  <c r="G135" i="5" s="1"/>
  <c r="G176" i="5" s="1"/>
  <c r="U134" i="5"/>
  <c r="U135" i="5" s="1"/>
  <c r="U176" i="5" s="1"/>
  <c r="H24" i="5"/>
  <c r="P24" i="5"/>
  <c r="X24" i="5"/>
  <c r="J24" i="5"/>
  <c r="T24" i="5"/>
  <c r="N24" i="5"/>
  <c r="F24" i="5"/>
  <c r="Z24" i="5"/>
  <c r="L24" i="5"/>
  <c r="R24" i="5"/>
  <c r="V24" i="5"/>
  <c r="W128" i="5"/>
  <c r="W129" i="5" s="1"/>
  <c r="W170" i="5" s="1"/>
  <c r="L25" i="5"/>
  <c r="T25" i="5"/>
  <c r="H25" i="5"/>
  <c r="Z25" i="5"/>
  <c r="R25" i="5"/>
  <c r="P25" i="5"/>
  <c r="X25" i="5"/>
  <c r="F25" i="5"/>
  <c r="J25" i="5"/>
  <c r="V25" i="5"/>
  <c r="N25" i="5"/>
  <c r="H26" i="5"/>
  <c r="P26" i="5"/>
  <c r="X26" i="5"/>
  <c r="F26" i="5"/>
  <c r="Z26" i="5"/>
  <c r="J26" i="5"/>
  <c r="R26" i="5"/>
  <c r="V26" i="5"/>
  <c r="T26" i="5"/>
  <c r="L26" i="5"/>
  <c r="N26" i="5"/>
  <c r="H16" i="5"/>
  <c r="P16" i="5"/>
  <c r="X16" i="5"/>
  <c r="N16" i="5"/>
  <c r="J16" i="5"/>
  <c r="L16" i="5"/>
  <c r="F16" i="5"/>
  <c r="V16" i="5"/>
  <c r="R16" i="5"/>
  <c r="T16" i="5"/>
  <c r="Z16" i="5"/>
  <c r="H12" i="5"/>
  <c r="P12" i="5"/>
  <c r="X12" i="5"/>
  <c r="T12" i="5"/>
  <c r="L12" i="5"/>
  <c r="V12" i="5"/>
  <c r="Z12" i="5"/>
  <c r="R12" i="5"/>
  <c r="R53" i="5" s="1"/>
  <c r="N12" i="5"/>
  <c r="J12" i="5"/>
  <c r="F12" i="5"/>
  <c r="K126" i="5"/>
  <c r="W126" i="5"/>
  <c r="L27" i="5"/>
  <c r="T27" i="5"/>
  <c r="N27" i="5"/>
  <c r="X27" i="5"/>
  <c r="Z27" i="5"/>
  <c r="H27" i="5"/>
  <c r="R27" i="5"/>
  <c r="V27" i="5"/>
  <c r="P27" i="5"/>
  <c r="J27" i="5"/>
  <c r="F27" i="5"/>
  <c r="H30" i="5"/>
  <c r="P30" i="5"/>
  <c r="X30" i="5"/>
  <c r="R30" i="5"/>
  <c r="F30" i="5"/>
  <c r="L30" i="5"/>
  <c r="V30" i="5"/>
  <c r="J30" i="5"/>
  <c r="T30" i="5"/>
  <c r="Z30" i="5"/>
  <c r="Z71" i="5" s="1"/>
  <c r="N30" i="5"/>
  <c r="E67" i="3"/>
  <c r="E86" i="3" s="1"/>
  <c r="E69" i="3"/>
  <c r="E88" i="3" s="1"/>
  <c r="E65" i="3"/>
  <c r="E84" i="3" s="1"/>
  <c r="E53" i="3"/>
  <c r="E72" i="3" s="1"/>
  <c r="E63" i="3"/>
  <c r="E82" i="3" s="1"/>
  <c r="E55" i="3"/>
  <c r="E74" i="3" s="1"/>
  <c r="E61" i="3"/>
  <c r="E80" i="3" s="1"/>
  <c r="E59" i="3"/>
  <c r="E78" i="3" s="1"/>
  <c r="E57" i="3"/>
  <c r="E76" i="3" s="1"/>
  <c r="M5" i="3"/>
  <c r="M51" i="3" s="1"/>
  <c r="L5" i="3"/>
  <c r="L50" i="3" s="1"/>
  <c r="J8" i="3"/>
  <c r="J4" i="3"/>
  <c r="J34" i="3" s="1"/>
  <c r="O5" i="3"/>
  <c r="O43" i="3" s="1"/>
  <c r="K5" i="3"/>
  <c r="K50" i="3" s="1"/>
  <c r="I8" i="3"/>
  <c r="I4" i="3"/>
  <c r="I37" i="3" s="1"/>
  <c r="J5" i="3"/>
  <c r="J46" i="3" s="1"/>
  <c r="H8" i="3"/>
  <c r="H4" i="3"/>
  <c r="H37" i="3" s="1"/>
  <c r="I5" i="3"/>
  <c r="I49" i="3" s="1"/>
  <c r="G8" i="3"/>
  <c r="G4" i="3"/>
  <c r="G34" i="3" s="1"/>
  <c r="H5" i="3"/>
  <c r="H46" i="3" s="1"/>
  <c r="N4" i="3"/>
  <c r="N34" i="3" s="1"/>
  <c r="N8" i="3"/>
  <c r="F4" i="3"/>
  <c r="F37" i="3" s="1"/>
  <c r="F8" i="3"/>
  <c r="G5" i="3"/>
  <c r="G41" i="3" s="1"/>
  <c r="M8" i="3"/>
  <c r="M4" i="3"/>
  <c r="M35" i="3" s="1"/>
  <c r="N5" i="3"/>
  <c r="N46" i="3" s="1"/>
  <c r="F5" i="3"/>
  <c r="F40" i="3" s="1"/>
  <c r="L8" i="3"/>
  <c r="L4" i="3"/>
  <c r="L34" i="3" s="1"/>
  <c r="K8" i="3"/>
  <c r="K4" i="3"/>
  <c r="K36" i="3" s="1"/>
  <c r="O8" i="3"/>
  <c r="O4" i="3"/>
  <c r="O34" i="3" s="1"/>
  <c r="E5" i="3"/>
  <c r="E49" i="3" s="1"/>
  <c r="E4" i="3"/>
  <c r="E38" i="3" s="1"/>
  <c r="E8" i="3"/>
  <c r="P152" i="5" l="1"/>
  <c r="P153" i="5" s="1"/>
  <c r="P194" i="5" s="1"/>
  <c r="F71" i="5"/>
  <c r="V71" i="5"/>
  <c r="H70" i="5"/>
  <c r="H111" i="5" s="1"/>
  <c r="X71" i="5"/>
  <c r="X112" i="5" s="1"/>
  <c r="V70" i="5"/>
  <c r="L152" i="5"/>
  <c r="L193" i="5" s="1"/>
  <c r="R152" i="5"/>
  <c r="R153" i="5" s="1"/>
  <c r="R194" i="5" s="1"/>
  <c r="V152" i="5"/>
  <c r="V153" i="5" s="1"/>
  <c r="V194" i="5" s="1"/>
  <c r="P71" i="5"/>
  <c r="P112" i="5" s="1"/>
  <c r="F70" i="5"/>
  <c r="F111" i="5" s="1"/>
  <c r="Z152" i="5"/>
  <c r="Z153" i="5" s="1"/>
  <c r="Z194" i="5" s="1"/>
  <c r="P70" i="5"/>
  <c r="P111" i="5" s="1"/>
  <c r="V111" i="5"/>
  <c r="L71" i="5"/>
  <c r="L112" i="5" s="1"/>
  <c r="F112" i="5"/>
  <c r="J71" i="5"/>
  <c r="L70" i="5"/>
  <c r="X70" i="5"/>
  <c r="X111" i="5" s="1"/>
  <c r="X152" i="5"/>
  <c r="N70" i="5"/>
  <c r="N111" i="5" s="1"/>
  <c r="P193" i="5"/>
  <c r="T152" i="5"/>
  <c r="T153" i="5" s="1"/>
  <c r="T194" i="5" s="1"/>
  <c r="Z112" i="5"/>
  <c r="T71" i="5"/>
  <c r="H71" i="5"/>
  <c r="J70" i="5"/>
  <c r="Z70" i="5"/>
  <c r="J152" i="5"/>
  <c r="J153" i="5" s="1"/>
  <c r="J194" i="5" s="1"/>
  <c r="N152" i="5"/>
  <c r="N153" i="5" s="1"/>
  <c r="N194" i="5" s="1"/>
  <c r="F152" i="5"/>
  <c r="F153" i="5" s="1"/>
  <c r="F194" i="5" s="1"/>
  <c r="R70" i="5"/>
  <c r="R111" i="5" s="1"/>
  <c r="H152" i="5"/>
  <c r="N71" i="5"/>
  <c r="V112" i="5"/>
  <c r="R71" i="5"/>
  <c r="T70" i="5"/>
  <c r="T111" i="5" s="1"/>
  <c r="U167" i="5"/>
  <c r="G177" i="5"/>
  <c r="G179" i="5"/>
  <c r="U137" i="5"/>
  <c r="U178" i="5" s="1"/>
  <c r="Z61" i="5"/>
  <c r="Z102" i="5" s="1"/>
  <c r="M179" i="5"/>
  <c r="I177" i="5"/>
  <c r="K179" i="5"/>
  <c r="K177" i="5"/>
  <c r="W179" i="5"/>
  <c r="K173" i="5"/>
  <c r="E10" i="3"/>
  <c r="N10" i="3"/>
  <c r="I10" i="3"/>
  <c r="J10" i="3"/>
  <c r="H10" i="3"/>
  <c r="F10" i="3"/>
  <c r="L10" i="3"/>
  <c r="G10" i="3"/>
  <c r="M10" i="3"/>
  <c r="O10" i="3"/>
  <c r="K10" i="3"/>
  <c r="L90" i="5"/>
  <c r="T90" i="5"/>
  <c r="F90" i="5"/>
  <c r="R90" i="5"/>
  <c r="P90" i="5"/>
  <c r="R172" i="5"/>
  <c r="N50" i="5"/>
  <c r="H90" i="5"/>
  <c r="V51" i="5"/>
  <c r="F172" i="5"/>
  <c r="J90" i="5"/>
  <c r="X172" i="5"/>
  <c r="N49" i="5"/>
  <c r="T172" i="5"/>
  <c r="L132" i="5"/>
  <c r="L133" i="5" s="1"/>
  <c r="S177" i="5"/>
  <c r="W177" i="5"/>
  <c r="Q175" i="5"/>
  <c r="M175" i="5"/>
  <c r="Q169" i="5"/>
  <c r="K175" i="5"/>
  <c r="Y179" i="5"/>
  <c r="E179" i="5"/>
  <c r="M171" i="5"/>
  <c r="K181" i="5"/>
  <c r="Y181" i="5"/>
  <c r="M173" i="5"/>
  <c r="O177" i="5"/>
  <c r="O179" i="5"/>
  <c r="X51" i="5"/>
  <c r="R50" i="5"/>
  <c r="R91" i="5" s="1"/>
  <c r="P54" i="5"/>
  <c r="P95" i="5" s="1"/>
  <c r="R51" i="5"/>
  <c r="H53" i="5"/>
  <c r="Z140" i="5"/>
  <c r="Z141" i="5" s="1"/>
  <c r="Z182" i="5" s="1"/>
  <c r="J53" i="5"/>
  <c r="J94" i="5" s="1"/>
  <c r="L56" i="5"/>
  <c r="L97" i="5" s="1"/>
  <c r="S175" i="5"/>
  <c r="L150" i="5"/>
  <c r="L191" i="5" s="1"/>
  <c r="N57" i="5"/>
  <c r="N98" i="5" s="1"/>
  <c r="V69" i="5"/>
  <c r="V110" i="5" s="1"/>
  <c r="N55" i="5"/>
  <c r="N96" i="5" s="1"/>
  <c r="V134" i="5"/>
  <c r="V135" i="5" s="1"/>
  <c r="V176" i="5" s="1"/>
  <c r="H57" i="5"/>
  <c r="H98" i="5" s="1"/>
  <c r="F52" i="5"/>
  <c r="F93" i="5" s="1"/>
  <c r="X53" i="5"/>
  <c r="X94" i="5" s="1"/>
  <c r="W173" i="5"/>
  <c r="L64" i="5"/>
  <c r="L105" i="5" s="1"/>
  <c r="T63" i="5"/>
  <c r="T104" i="5" s="1"/>
  <c r="J50" i="5"/>
  <c r="J91" i="5" s="1"/>
  <c r="L174" i="5"/>
  <c r="Z53" i="5"/>
  <c r="Z94" i="5" s="1"/>
  <c r="O171" i="5"/>
  <c r="J66" i="5"/>
  <c r="J107" i="5" s="1"/>
  <c r="N132" i="5"/>
  <c r="N133" i="5" s="1"/>
  <c r="N174" i="5" s="1"/>
  <c r="Z132" i="5"/>
  <c r="Z133" i="5" s="1"/>
  <c r="Z174" i="5" s="1"/>
  <c r="I171" i="5"/>
  <c r="L51" i="5"/>
  <c r="G129" i="5"/>
  <c r="G170" i="5" s="1"/>
  <c r="R52" i="5"/>
  <c r="R93" i="5" s="1"/>
  <c r="H132" i="5"/>
  <c r="H133" i="5" s="1"/>
  <c r="H174" i="5" s="1"/>
  <c r="P66" i="5"/>
  <c r="P107" i="5" s="1"/>
  <c r="N51" i="5"/>
  <c r="N92" i="5" s="1"/>
  <c r="E131" i="5"/>
  <c r="E172" i="5" s="1"/>
  <c r="T67" i="5"/>
  <c r="T108" i="5" s="1"/>
  <c r="R55" i="5"/>
  <c r="R96" i="5" s="1"/>
  <c r="L134" i="5"/>
  <c r="F61" i="5"/>
  <c r="F102" i="5" s="1"/>
  <c r="Q173" i="5"/>
  <c r="N61" i="5"/>
  <c r="N102" i="5" s="1"/>
  <c r="N53" i="5"/>
  <c r="V56" i="5"/>
  <c r="V97" i="5" s="1"/>
  <c r="H67" i="5"/>
  <c r="H108" i="5" s="1"/>
  <c r="F134" i="5"/>
  <c r="F135" i="5" s="1"/>
  <c r="F176" i="5" s="1"/>
  <c r="I129" i="5"/>
  <c r="I170" i="5" s="1"/>
  <c r="R134" i="5"/>
  <c r="R135" i="5" s="1"/>
  <c r="R176" i="5" s="1"/>
  <c r="X148" i="5"/>
  <c r="X149" i="5" s="1"/>
  <c r="X190" i="5" s="1"/>
  <c r="F136" i="5"/>
  <c r="F137" i="5" s="1"/>
  <c r="F178" i="5" s="1"/>
  <c r="F53" i="5"/>
  <c r="J61" i="5"/>
  <c r="J102" i="5" s="1"/>
  <c r="I175" i="5"/>
  <c r="J57" i="5"/>
  <c r="J98" i="5" s="1"/>
  <c r="R66" i="5"/>
  <c r="H136" i="5"/>
  <c r="H177" i="5" s="1"/>
  <c r="P62" i="5"/>
  <c r="P103" i="5" s="1"/>
  <c r="V67" i="5"/>
  <c r="Z54" i="5"/>
  <c r="O175" i="5"/>
  <c r="F62" i="5"/>
  <c r="F60" i="5"/>
  <c r="F101" i="5" s="1"/>
  <c r="E175" i="5"/>
  <c r="Y171" i="5"/>
  <c r="T64" i="5"/>
  <c r="T105" i="5" s="1"/>
  <c r="M169" i="5"/>
  <c r="V55" i="5"/>
  <c r="X61" i="5"/>
  <c r="X102" i="5" s="1"/>
  <c r="R142" i="5"/>
  <c r="R143" i="5" s="1"/>
  <c r="R184" i="5" s="1"/>
  <c r="G167" i="5"/>
  <c r="Z136" i="5"/>
  <c r="Z137" i="5" s="1"/>
  <c r="Z178" i="5" s="1"/>
  <c r="E127" i="5"/>
  <c r="E168" i="5" s="1"/>
  <c r="P136" i="5"/>
  <c r="X54" i="5"/>
  <c r="T60" i="5"/>
  <c r="T101" i="5" s="1"/>
  <c r="P57" i="5"/>
  <c r="P98" i="5" s="1"/>
  <c r="Q167" i="5"/>
  <c r="S173" i="5"/>
  <c r="H140" i="5"/>
  <c r="H141" i="5" s="1"/>
  <c r="H182" i="5" s="1"/>
  <c r="F57" i="5"/>
  <c r="N63" i="5"/>
  <c r="N104" i="5" s="1"/>
  <c r="K171" i="5"/>
  <c r="V144" i="5"/>
  <c r="V145" i="5" s="1"/>
  <c r="V186" i="5" s="1"/>
  <c r="U175" i="5"/>
  <c r="Z150" i="5"/>
  <c r="Z151" i="5" s="1"/>
  <c r="Z192" i="5" s="1"/>
  <c r="I167" i="5"/>
  <c r="H55" i="5"/>
  <c r="H96" i="5" s="1"/>
  <c r="N65" i="5"/>
  <c r="Y175" i="5"/>
  <c r="X92" i="5"/>
  <c r="F148" i="5"/>
  <c r="F149" i="5" s="1"/>
  <c r="F190" i="5" s="1"/>
  <c r="F67" i="5"/>
  <c r="J55" i="5"/>
  <c r="J136" i="5"/>
  <c r="J137" i="5" s="1"/>
  <c r="J178" i="5" s="1"/>
  <c r="S131" i="5"/>
  <c r="S172" i="5" s="1"/>
  <c r="S171" i="5"/>
  <c r="V92" i="5"/>
  <c r="J56" i="5"/>
  <c r="J97" i="5" s="1"/>
  <c r="J54" i="5"/>
  <c r="T134" i="5"/>
  <c r="T135" i="5" s="1"/>
  <c r="T176" i="5" s="1"/>
  <c r="R136" i="5"/>
  <c r="R137" i="5" s="1"/>
  <c r="R178" i="5" s="1"/>
  <c r="V132" i="5"/>
  <c r="V133" i="5" s="1"/>
  <c r="V50" i="5"/>
  <c r="V173" i="5"/>
  <c r="T52" i="5"/>
  <c r="P134" i="5"/>
  <c r="P135" i="5" s="1"/>
  <c r="P176" i="5" s="1"/>
  <c r="P52" i="5"/>
  <c r="P53" i="5"/>
  <c r="N91" i="5"/>
  <c r="R138" i="5"/>
  <c r="R139" i="5" s="1"/>
  <c r="R180" i="5" s="1"/>
  <c r="Z56" i="5"/>
  <c r="Z138" i="5"/>
  <c r="H51" i="5"/>
  <c r="L54" i="5"/>
  <c r="L55" i="5"/>
  <c r="Z134" i="5"/>
  <c r="Z135" i="5" s="1"/>
  <c r="Z176" i="5" s="1"/>
  <c r="Z52" i="5"/>
  <c r="Z93" i="5" s="1"/>
  <c r="X52" i="5"/>
  <c r="X134" i="5"/>
  <c r="X135" i="5" s="1"/>
  <c r="X176" i="5" s="1"/>
  <c r="T136" i="5"/>
  <c r="T177" i="5" s="1"/>
  <c r="T55" i="5"/>
  <c r="N144" i="5"/>
  <c r="N145" i="5" s="1"/>
  <c r="N186" i="5" s="1"/>
  <c r="J52" i="5"/>
  <c r="J93" i="5" s="1"/>
  <c r="J134" i="5"/>
  <c r="N52" i="5"/>
  <c r="N93" i="5" s="1"/>
  <c r="N134" i="5"/>
  <c r="N135" i="5" s="1"/>
  <c r="N176" i="5" s="1"/>
  <c r="R140" i="5"/>
  <c r="R141" i="5" s="1"/>
  <c r="R182" i="5" s="1"/>
  <c r="P132" i="5"/>
  <c r="P133" i="5" s="1"/>
  <c r="P174" i="5" s="1"/>
  <c r="P173" i="5"/>
  <c r="P50" i="5"/>
  <c r="P91" i="5" s="1"/>
  <c r="P51" i="5"/>
  <c r="P92" i="5" s="1"/>
  <c r="R92" i="5"/>
  <c r="F50" i="5"/>
  <c r="F91" i="5" s="1"/>
  <c r="F92" i="5"/>
  <c r="F132" i="5"/>
  <c r="X132" i="5"/>
  <c r="X133" i="5" s="1"/>
  <c r="X174" i="5" s="1"/>
  <c r="X50" i="5"/>
  <c r="R94" i="5"/>
  <c r="H94" i="5"/>
  <c r="Z66" i="5"/>
  <c r="T54" i="5"/>
  <c r="T50" i="5"/>
  <c r="T51" i="5"/>
  <c r="T132" i="5"/>
  <c r="T133" i="5" s="1"/>
  <c r="T174" i="5" s="1"/>
  <c r="V53" i="5"/>
  <c r="V94" i="5" s="1"/>
  <c r="Z67" i="5"/>
  <c r="R54" i="5"/>
  <c r="V174" i="5"/>
  <c r="L92" i="5"/>
  <c r="F63" i="5"/>
  <c r="F104" i="5" s="1"/>
  <c r="H134" i="5"/>
  <c r="H135" i="5" s="1"/>
  <c r="H176" i="5" s="1"/>
  <c r="J150" i="5"/>
  <c r="J151" i="5" s="1"/>
  <c r="J192" i="5" s="1"/>
  <c r="J132" i="5"/>
  <c r="J133" i="5" s="1"/>
  <c r="J174" i="5" s="1"/>
  <c r="Y167" i="5"/>
  <c r="N69" i="5"/>
  <c r="P144" i="5"/>
  <c r="P145" i="5" s="1"/>
  <c r="P186" i="5" s="1"/>
  <c r="H58" i="5"/>
  <c r="T61" i="5"/>
  <c r="T102" i="5" s="1"/>
  <c r="R173" i="5"/>
  <c r="P68" i="5"/>
  <c r="L69" i="5"/>
  <c r="T53" i="5"/>
  <c r="L53" i="5"/>
  <c r="H54" i="5"/>
  <c r="Z51" i="5"/>
  <c r="Z92" i="5" s="1"/>
  <c r="L52" i="5"/>
  <c r="P55" i="5"/>
  <c r="H59" i="5"/>
  <c r="H100" i="5" s="1"/>
  <c r="Z50" i="5"/>
  <c r="Z173" i="5"/>
  <c r="N136" i="5"/>
  <c r="N137" i="5" s="1"/>
  <c r="N178" i="5" s="1"/>
  <c r="H52" i="5"/>
  <c r="V52" i="5"/>
  <c r="V140" i="5"/>
  <c r="V141" i="5" s="1"/>
  <c r="V182" i="5" s="1"/>
  <c r="N142" i="5"/>
  <c r="N183" i="5" s="1"/>
  <c r="R146" i="5"/>
  <c r="R147" i="5" s="1"/>
  <c r="R188" i="5" s="1"/>
  <c r="H50" i="5"/>
  <c r="L50" i="5"/>
  <c r="N56" i="5"/>
  <c r="V57" i="5"/>
  <c r="Q171" i="5"/>
  <c r="J92" i="5"/>
  <c r="N60" i="5"/>
  <c r="P146" i="5"/>
  <c r="V138" i="5"/>
  <c r="V139" i="5" s="1"/>
  <c r="V180" i="5" s="1"/>
  <c r="Z142" i="5"/>
  <c r="Z143" i="5" s="1"/>
  <c r="Z184" i="5" s="1"/>
  <c r="L63" i="5"/>
  <c r="L144" i="5"/>
  <c r="L145" i="5" s="1"/>
  <c r="L186" i="5" s="1"/>
  <c r="V66" i="5"/>
  <c r="Z62" i="5"/>
  <c r="T58" i="5"/>
  <c r="F146" i="5"/>
  <c r="F147" i="5" s="1"/>
  <c r="F188" i="5" s="1"/>
  <c r="F65" i="5"/>
  <c r="Z144" i="5"/>
  <c r="Z145" i="5" s="1"/>
  <c r="Z186" i="5" s="1"/>
  <c r="J144" i="5"/>
  <c r="J145" i="5" s="1"/>
  <c r="J186" i="5" s="1"/>
  <c r="L140" i="5"/>
  <c r="L141" i="5" s="1"/>
  <c r="L182" i="5" s="1"/>
  <c r="L58" i="5"/>
  <c r="L59" i="5"/>
  <c r="V58" i="5"/>
  <c r="S169" i="5"/>
  <c r="Y133" i="5"/>
  <c r="Y174" i="5" s="1"/>
  <c r="Y173" i="5"/>
  <c r="O127" i="5"/>
  <c r="O168" i="5" s="1"/>
  <c r="O167" i="5"/>
  <c r="R69" i="5"/>
  <c r="R150" i="5"/>
  <c r="R151" i="5" s="1"/>
  <c r="R192" i="5" s="1"/>
  <c r="R68" i="5"/>
  <c r="P65" i="5"/>
  <c r="H144" i="5"/>
  <c r="H145" i="5" s="1"/>
  <c r="H186" i="5" s="1"/>
  <c r="H63" i="5"/>
  <c r="P59" i="5"/>
  <c r="P140" i="5"/>
  <c r="P141" i="5" s="1"/>
  <c r="P182" i="5" s="1"/>
  <c r="V60" i="5"/>
  <c r="V142" i="5"/>
  <c r="V143" i="5" s="1"/>
  <c r="V184" i="5" s="1"/>
  <c r="R148" i="5"/>
  <c r="R149" i="5" s="1"/>
  <c r="R190" i="5" s="1"/>
  <c r="T144" i="5"/>
  <c r="T145" i="5" s="1"/>
  <c r="T186" i="5" s="1"/>
  <c r="P61" i="5"/>
  <c r="P60" i="5"/>
  <c r="O133" i="5"/>
  <c r="O174" i="5" s="1"/>
  <c r="O173" i="5"/>
  <c r="I179" i="5"/>
  <c r="X68" i="5"/>
  <c r="N66" i="5"/>
  <c r="W135" i="5"/>
  <c r="W176" i="5" s="1"/>
  <c r="W175" i="5"/>
  <c r="T140" i="5"/>
  <c r="T141" i="5" s="1"/>
  <c r="T182" i="5" s="1"/>
  <c r="H60" i="5"/>
  <c r="H142" i="5"/>
  <c r="H143" i="5" s="1"/>
  <c r="H184" i="5" s="1"/>
  <c r="Z64" i="5"/>
  <c r="Z65" i="5"/>
  <c r="Z146" i="5"/>
  <c r="Z147" i="5" s="1"/>
  <c r="Z188" i="5" s="1"/>
  <c r="M137" i="5"/>
  <c r="M178" i="5" s="1"/>
  <c r="M177" i="5"/>
  <c r="G133" i="5"/>
  <c r="G174" i="5" s="1"/>
  <c r="G173" i="5"/>
  <c r="F69" i="5"/>
  <c r="J148" i="5"/>
  <c r="J149" i="5" s="1"/>
  <c r="J190" i="5" s="1"/>
  <c r="V62" i="5"/>
  <c r="Z60" i="5"/>
  <c r="J69" i="5"/>
  <c r="J68" i="5"/>
  <c r="X58" i="5"/>
  <c r="N140" i="5"/>
  <c r="N141" i="5" s="1"/>
  <c r="N182" i="5" s="1"/>
  <c r="N58" i="5"/>
  <c r="V59" i="5"/>
  <c r="F142" i="5"/>
  <c r="F183" i="5" s="1"/>
  <c r="R60" i="5"/>
  <c r="Q139" i="5"/>
  <c r="Q180" i="5" s="1"/>
  <c r="Q179" i="5"/>
  <c r="Z148" i="5"/>
  <c r="Z149" i="5" s="1"/>
  <c r="Z190" i="5" s="1"/>
  <c r="Y129" i="5"/>
  <c r="Y170" i="5" s="1"/>
  <c r="Y169" i="5"/>
  <c r="J67" i="5"/>
  <c r="V63" i="5"/>
  <c r="L68" i="5"/>
  <c r="X67" i="5"/>
  <c r="J62" i="5"/>
  <c r="F144" i="5"/>
  <c r="F145" i="5" s="1"/>
  <c r="F186" i="5" s="1"/>
  <c r="J63" i="5"/>
  <c r="H150" i="5"/>
  <c r="H151" i="5" s="1"/>
  <c r="H192" i="5" s="1"/>
  <c r="Z58" i="5"/>
  <c r="N64" i="5"/>
  <c r="N146" i="5"/>
  <c r="N147" i="5" s="1"/>
  <c r="N188" i="5" s="1"/>
  <c r="Z69" i="5"/>
  <c r="V65" i="5"/>
  <c r="V106" i="5" s="1"/>
  <c r="R65" i="5"/>
  <c r="X63" i="5"/>
  <c r="N150" i="5"/>
  <c r="N151" i="5" s="1"/>
  <c r="N192" i="5" s="1"/>
  <c r="S167" i="5"/>
  <c r="J140" i="5"/>
  <c r="J141" i="5" s="1"/>
  <c r="J182" i="5" s="1"/>
  <c r="R64" i="5"/>
  <c r="I173" i="5"/>
  <c r="E177" i="5"/>
  <c r="Z59" i="5"/>
  <c r="F68" i="5"/>
  <c r="F109" i="5" s="1"/>
  <c r="U133" i="5"/>
  <c r="U174" i="5" s="1"/>
  <c r="U173" i="5"/>
  <c r="T69" i="5"/>
  <c r="F140" i="5"/>
  <c r="R59" i="5"/>
  <c r="X60" i="5"/>
  <c r="X101" i="5" s="1"/>
  <c r="X64" i="5"/>
  <c r="X146" i="5"/>
  <c r="X147" i="5" s="1"/>
  <c r="X188" i="5" s="1"/>
  <c r="V146" i="5"/>
  <c r="V147" i="5" s="1"/>
  <c r="V188" i="5" s="1"/>
  <c r="P138" i="5"/>
  <c r="P139" i="5" s="1"/>
  <c r="P180" i="5" s="1"/>
  <c r="E169" i="5"/>
  <c r="Z68" i="5"/>
  <c r="P150" i="5"/>
  <c r="L57" i="5"/>
  <c r="X57" i="5"/>
  <c r="Z57" i="5"/>
  <c r="P67" i="5"/>
  <c r="R67" i="5"/>
  <c r="F66" i="5"/>
  <c r="T66" i="5"/>
  <c r="X66" i="5"/>
  <c r="L66" i="5"/>
  <c r="L107" i="5" s="1"/>
  <c r="J65" i="5"/>
  <c r="X144" i="5"/>
  <c r="Z63" i="5"/>
  <c r="U171" i="5"/>
  <c r="Z55" i="5"/>
  <c r="J58" i="5"/>
  <c r="F59" i="5"/>
  <c r="J59" i="5"/>
  <c r="P142" i="5"/>
  <c r="P143" i="5" s="1"/>
  <c r="P184" i="5" s="1"/>
  <c r="L60" i="5"/>
  <c r="J142" i="5"/>
  <c r="J143" i="5" s="1"/>
  <c r="J184" i="5" s="1"/>
  <c r="F64" i="5"/>
  <c r="L146" i="5"/>
  <c r="L147" i="5" s="1"/>
  <c r="L188" i="5" s="1"/>
  <c r="R61" i="5"/>
  <c r="R56" i="5"/>
  <c r="X56" i="5"/>
  <c r="T56" i="5"/>
  <c r="X65" i="5"/>
  <c r="T148" i="5"/>
  <c r="T149" i="5" s="1"/>
  <c r="T190" i="5" s="1"/>
  <c r="V54" i="5"/>
  <c r="H64" i="5"/>
  <c r="V68" i="5"/>
  <c r="F58" i="5"/>
  <c r="F56" i="5"/>
  <c r="N138" i="5"/>
  <c r="H68" i="5"/>
  <c r="L65" i="5"/>
  <c r="L136" i="5"/>
  <c r="V136" i="5"/>
  <c r="W131" i="5"/>
  <c r="W172" i="5" s="1"/>
  <c r="W171" i="5"/>
  <c r="L62" i="5"/>
  <c r="N62" i="5"/>
  <c r="X140" i="5"/>
  <c r="X141" i="5" s="1"/>
  <c r="X182" i="5" s="1"/>
  <c r="T59" i="5"/>
  <c r="X59" i="5"/>
  <c r="T142" i="5"/>
  <c r="T143" i="5" s="1"/>
  <c r="T184" i="5" s="1"/>
  <c r="J146" i="5"/>
  <c r="P64" i="5"/>
  <c r="V64" i="5"/>
  <c r="V105" i="5" s="1"/>
  <c r="L61" i="5"/>
  <c r="P56" i="5"/>
  <c r="J138" i="5"/>
  <c r="E173" i="5"/>
  <c r="R57" i="5"/>
  <c r="H65" i="5"/>
  <c r="H148" i="5"/>
  <c r="H149" i="5" s="1"/>
  <c r="H190" i="5" s="1"/>
  <c r="L148" i="5"/>
  <c r="L149" i="5" s="1"/>
  <c r="L190" i="5" s="1"/>
  <c r="N54" i="5"/>
  <c r="X69" i="5"/>
  <c r="R58" i="5"/>
  <c r="T138" i="5"/>
  <c r="T139" i="5" s="1"/>
  <c r="T180" i="5" s="1"/>
  <c r="N68" i="5"/>
  <c r="V148" i="5"/>
  <c r="N148" i="5"/>
  <c r="N149" i="5" s="1"/>
  <c r="N190" i="5" s="1"/>
  <c r="X150" i="5"/>
  <c r="V150" i="5"/>
  <c r="W127" i="5"/>
  <c r="W168" i="5" s="1"/>
  <c r="W167" i="5"/>
  <c r="H66" i="5"/>
  <c r="P148" i="5"/>
  <c r="P149" i="5" s="1"/>
  <c r="P190" i="5" s="1"/>
  <c r="T65" i="5"/>
  <c r="F54" i="5"/>
  <c r="W169" i="5"/>
  <c r="X62" i="5"/>
  <c r="R62" i="5"/>
  <c r="P63" i="5"/>
  <c r="H69" i="5"/>
  <c r="F55" i="5"/>
  <c r="X55" i="5"/>
  <c r="N59" i="5"/>
  <c r="X142" i="5"/>
  <c r="X143" i="5" s="1"/>
  <c r="X184" i="5" s="1"/>
  <c r="L142" i="5"/>
  <c r="L143" i="5" s="1"/>
  <c r="L184" i="5" s="1"/>
  <c r="T146" i="5"/>
  <c r="T147" i="5" s="1"/>
  <c r="T188" i="5" s="1"/>
  <c r="V61" i="5"/>
  <c r="H61" i="5"/>
  <c r="G175" i="5"/>
  <c r="L138" i="5"/>
  <c r="L139" i="5" s="1"/>
  <c r="L180" i="5" s="1"/>
  <c r="X138" i="5"/>
  <c r="X139" i="5" s="1"/>
  <c r="X180" i="5" s="1"/>
  <c r="H138" i="5"/>
  <c r="H139" i="5" s="1"/>
  <c r="H180" i="5" s="1"/>
  <c r="G171" i="5"/>
  <c r="K169" i="5"/>
  <c r="K127" i="5"/>
  <c r="K168" i="5" s="1"/>
  <c r="K167" i="5"/>
  <c r="X136" i="5"/>
  <c r="X137" i="5" s="1"/>
  <c r="X178" i="5" s="1"/>
  <c r="U129" i="5"/>
  <c r="U170" i="5" s="1"/>
  <c r="U169" i="5"/>
  <c r="R63" i="5"/>
  <c r="P69" i="5"/>
  <c r="F150" i="5"/>
  <c r="F151" i="5" s="1"/>
  <c r="F192" i="5" s="1"/>
  <c r="T57" i="5"/>
  <c r="L67" i="5"/>
  <c r="R144" i="5"/>
  <c r="R145" i="5" s="1"/>
  <c r="R186" i="5" s="1"/>
  <c r="T62" i="5"/>
  <c r="M127" i="5"/>
  <c r="M168" i="5" s="1"/>
  <c r="M167" i="5"/>
  <c r="J60" i="5"/>
  <c r="J64" i="5"/>
  <c r="H146" i="5"/>
  <c r="H147" i="5" s="1"/>
  <c r="H188" i="5" s="1"/>
  <c r="F138" i="5"/>
  <c r="F139" i="5" s="1"/>
  <c r="F180" i="5" s="1"/>
  <c r="T68" i="5"/>
  <c r="T150" i="5"/>
  <c r="N67" i="5"/>
  <c r="H62" i="5"/>
  <c r="P58" i="5"/>
  <c r="H56" i="5"/>
  <c r="O169" i="5"/>
  <c r="G40" i="3"/>
  <c r="N38" i="3"/>
  <c r="N39" i="3"/>
  <c r="K47" i="3"/>
  <c r="K40" i="3"/>
  <c r="M41" i="3"/>
  <c r="G38" i="3"/>
  <c r="K44" i="3"/>
  <c r="G44" i="3"/>
  <c r="G45" i="3"/>
  <c r="I34" i="3"/>
  <c r="O50" i="3"/>
  <c r="I45" i="3"/>
  <c r="I46" i="3"/>
  <c r="L40" i="3"/>
  <c r="K42" i="3"/>
  <c r="F49" i="3"/>
  <c r="L45" i="3"/>
  <c r="J40" i="3"/>
  <c r="O40" i="3"/>
  <c r="J35" i="3"/>
  <c r="N40" i="3"/>
  <c r="L46" i="3"/>
  <c r="L42" i="3"/>
  <c r="I51" i="3"/>
  <c r="L44" i="3"/>
  <c r="L38" i="3"/>
  <c r="J51" i="3"/>
  <c r="L43" i="3"/>
  <c r="M48" i="3"/>
  <c r="L51" i="3"/>
  <c r="N37" i="3"/>
  <c r="H43" i="3"/>
  <c r="J44" i="3"/>
  <c r="L41" i="3"/>
  <c r="L36" i="3"/>
  <c r="N36" i="3"/>
  <c r="F41" i="3"/>
  <c r="H48" i="3"/>
  <c r="J37" i="3"/>
  <c r="L39" i="3"/>
  <c r="O51" i="3"/>
  <c r="L49" i="3"/>
  <c r="J38" i="3"/>
  <c r="F51" i="3"/>
  <c r="F44" i="3"/>
  <c r="F36" i="3"/>
  <c r="J39" i="3"/>
  <c r="I48" i="3"/>
  <c r="O42" i="3"/>
  <c r="K48" i="3"/>
  <c r="I35" i="3"/>
  <c r="F47" i="3"/>
  <c r="O49" i="3"/>
  <c r="F48" i="3"/>
  <c r="G46" i="3"/>
  <c r="K51" i="3"/>
  <c r="J36" i="3"/>
  <c r="O45" i="3"/>
  <c r="H40" i="3"/>
  <c r="I47" i="3"/>
  <c r="J47" i="3"/>
  <c r="F46" i="3"/>
  <c r="J49" i="3"/>
  <c r="K41" i="3"/>
  <c r="M40" i="3"/>
  <c r="L35" i="3"/>
  <c r="K49" i="3"/>
  <c r="G43" i="3"/>
  <c r="F38" i="3"/>
  <c r="M42" i="3"/>
  <c r="K43" i="3"/>
  <c r="I36" i="3"/>
  <c r="I39" i="3"/>
  <c r="I6" i="3"/>
  <c r="I1" i="3" s="1"/>
  <c r="I22" i="1" s="1"/>
  <c r="K46" i="3"/>
  <c r="F45" i="3"/>
  <c r="I44" i="3"/>
  <c r="F50" i="3"/>
  <c r="H41" i="3"/>
  <c r="K34" i="3"/>
  <c r="O46" i="3"/>
  <c r="K38" i="3"/>
  <c r="M43" i="3"/>
  <c r="H50" i="3"/>
  <c r="K45" i="3"/>
  <c r="F43" i="3"/>
  <c r="H35" i="3"/>
  <c r="H45" i="3"/>
  <c r="M36" i="3"/>
  <c r="G35" i="3"/>
  <c r="J41" i="3"/>
  <c r="J50" i="3"/>
  <c r="N49" i="3"/>
  <c r="H34" i="3"/>
  <c r="K35" i="3"/>
  <c r="O36" i="3"/>
  <c r="K37" i="3"/>
  <c r="L37" i="3"/>
  <c r="G51" i="3"/>
  <c r="N35" i="3"/>
  <c r="M38" i="3"/>
  <c r="I42" i="3"/>
  <c r="O48" i="3"/>
  <c r="O6" i="3"/>
  <c r="O44" i="3"/>
  <c r="L6" i="3"/>
  <c r="F39" i="3"/>
  <c r="G37" i="3"/>
  <c r="N44" i="3"/>
  <c r="N45" i="3"/>
  <c r="O37" i="3"/>
  <c r="J6" i="3"/>
  <c r="O39" i="3"/>
  <c r="J42" i="3"/>
  <c r="M44" i="3"/>
  <c r="M6" i="3"/>
  <c r="J45" i="3"/>
  <c r="N47" i="3"/>
  <c r="N42" i="3"/>
  <c r="E39" i="3"/>
  <c r="J43" i="3"/>
  <c r="G48" i="3"/>
  <c r="G6" i="3"/>
  <c r="H36" i="3"/>
  <c r="F34" i="3"/>
  <c r="H42" i="3"/>
  <c r="H6" i="3"/>
  <c r="M37" i="3"/>
  <c r="J48" i="3"/>
  <c r="N51" i="3"/>
  <c r="I38" i="3"/>
  <c r="I50" i="3"/>
  <c r="I43" i="3"/>
  <c r="G47" i="3"/>
  <c r="G42" i="3"/>
  <c r="G49" i="3"/>
  <c r="H51" i="3"/>
  <c r="N43" i="3"/>
  <c r="N6" i="3"/>
  <c r="E6" i="3"/>
  <c r="G36" i="3"/>
  <c r="M46" i="3"/>
  <c r="M39" i="3"/>
  <c r="M47" i="3"/>
  <c r="M49" i="3"/>
  <c r="G50" i="3"/>
  <c r="O35" i="3"/>
  <c r="N50" i="3"/>
  <c r="O38" i="3"/>
  <c r="G39" i="3"/>
  <c r="M34" i="3"/>
  <c r="N41" i="3"/>
  <c r="M50" i="3"/>
  <c r="F35" i="3"/>
  <c r="K39" i="3"/>
  <c r="M45" i="3"/>
  <c r="N48" i="3"/>
  <c r="F42" i="3"/>
  <c r="F6" i="3"/>
  <c r="H44" i="3"/>
  <c r="I40" i="3"/>
  <c r="I41" i="3"/>
  <c r="K6" i="3"/>
  <c r="L47" i="3"/>
  <c r="L48" i="3"/>
  <c r="H39" i="3"/>
  <c r="O41" i="3"/>
  <c r="H47" i="3"/>
  <c r="H38" i="3"/>
  <c r="O47" i="3"/>
  <c r="H49" i="3"/>
  <c r="E42" i="3"/>
  <c r="E46" i="3"/>
  <c r="E48" i="3"/>
  <c r="E51" i="3"/>
  <c r="E47" i="3"/>
  <c r="E41" i="3"/>
  <c r="E43" i="3"/>
  <c r="E44" i="3"/>
  <c r="E45" i="3"/>
  <c r="E50" i="3"/>
  <c r="E40" i="3"/>
  <c r="E36" i="3"/>
  <c r="E34" i="3"/>
  <c r="E37" i="3"/>
  <c r="E35" i="3"/>
  <c r="R193" i="5" l="1"/>
  <c r="J193" i="5"/>
  <c r="L153" i="5"/>
  <c r="L194" i="5" s="1"/>
  <c r="V193" i="5"/>
  <c r="Z193" i="5"/>
  <c r="N112" i="5"/>
  <c r="X153" i="5"/>
  <c r="X194" i="5" s="1"/>
  <c r="X193" i="5"/>
  <c r="J112" i="5"/>
  <c r="F193" i="5"/>
  <c r="L111" i="5"/>
  <c r="H112" i="5"/>
  <c r="T193" i="5"/>
  <c r="Z111" i="5"/>
  <c r="H153" i="5"/>
  <c r="H194" i="5" s="1"/>
  <c r="H193" i="5"/>
  <c r="J111" i="5"/>
  <c r="R112" i="5"/>
  <c r="N193" i="5"/>
  <c r="T112" i="5"/>
  <c r="M215" i="5"/>
  <c r="I47" i="2" s="1"/>
  <c r="L173" i="5"/>
  <c r="N90" i="5"/>
  <c r="L151" i="5"/>
  <c r="L192" i="5" s="1"/>
  <c r="X189" i="5"/>
  <c r="Q217" i="5"/>
  <c r="K48" i="2" s="1"/>
  <c r="Z181" i="5"/>
  <c r="N175" i="5"/>
  <c r="X173" i="5"/>
  <c r="N177" i="5"/>
  <c r="P185" i="5"/>
  <c r="H137" i="5"/>
  <c r="H178" i="5" s="1"/>
  <c r="R177" i="5"/>
  <c r="F177" i="5"/>
  <c r="V175" i="5"/>
  <c r="J173" i="5"/>
  <c r="K215" i="5"/>
  <c r="H47" i="2" s="1"/>
  <c r="X175" i="5"/>
  <c r="Q215" i="5"/>
  <c r="K47" i="2" s="1"/>
  <c r="Z191" i="5"/>
  <c r="G215" i="5"/>
  <c r="F47" i="2" s="1"/>
  <c r="T175" i="5"/>
  <c r="O215" i="5"/>
  <c r="J47" i="2" s="1"/>
  <c r="P175" i="5"/>
  <c r="U215" i="5"/>
  <c r="M47" i="2" s="1"/>
  <c r="F175" i="5"/>
  <c r="S215" i="5"/>
  <c r="L47" i="2" s="1"/>
  <c r="Y215" i="5"/>
  <c r="O47" i="2" s="1"/>
  <c r="H181" i="5"/>
  <c r="R175" i="5"/>
  <c r="N173" i="5"/>
  <c r="E215" i="5"/>
  <c r="E47" i="2" s="1"/>
  <c r="N189" i="5"/>
  <c r="H173" i="5"/>
  <c r="T91" i="5"/>
  <c r="X91" i="5"/>
  <c r="W215" i="5"/>
  <c r="N47" i="2" s="1"/>
  <c r="I215" i="5"/>
  <c r="G47" i="2" s="1"/>
  <c r="Y217" i="5"/>
  <c r="O48" i="2" s="1"/>
  <c r="O217" i="5"/>
  <c r="J48" i="2" s="1"/>
  <c r="L135" i="5"/>
  <c r="L176" i="5" s="1"/>
  <c r="L175" i="5"/>
  <c r="F189" i="5"/>
  <c r="V93" i="5"/>
  <c r="U217" i="5"/>
  <c r="M48" i="2" s="1"/>
  <c r="I217" i="5"/>
  <c r="G48" i="2" s="1"/>
  <c r="N94" i="5"/>
  <c r="N185" i="5"/>
  <c r="V179" i="5"/>
  <c r="K217" i="5"/>
  <c r="H48" i="2" s="1"/>
  <c r="M217" i="5"/>
  <c r="I48" i="2" s="1"/>
  <c r="S217" i="5"/>
  <c r="L48" i="2" s="1"/>
  <c r="E217" i="5"/>
  <c r="E48" i="2" s="1"/>
  <c r="G217" i="5"/>
  <c r="F48" i="2" s="1"/>
  <c r="V96" i="5"/>
  <c r="F94" i="5"/>
  <c r="Z95" i="5"/>
  <c r="R101" i="5"/>
  <c r="R183" i="5"/>
  <c r="V107" i="5"/>
  <c r="V185" i="5"/>
  <c r="X99" i="5"/>
  <c r="W217" i="5"/>
  <c r="N48" i="2" s="1"/>
  <c r="H99" i="5"/>
  <c r="F98" i="5"/>
  <c r="T107" i="5"/>
  <c r="Z99" i="5"/>
  <c r="N99" i="5"/>
  <c r="Z101" i="5"/>
  <c r="P101" i="5"/>
  <c r="F95" i="5"/>
  <c r="H109" i="5"/>
  <c r="T137" i="5"/>
  <c r="T178" i="5" s="1"/>
  <c r="N143" i="5"/>
  <c r="N184" i="5" s="1"/>
  <c r="X109" i="5"/>
  <c r="P109" i="5"/>
  <c r="T95" i="5"/>
  <c r="F96" i="5"/>
  <c r="F100" i="5"/>
  <c r="F110" i="5"/>
  <c r="P100" i="5"/>
  <c r="F106" i="5"/>
  <c r="N101" i="5"/>
  <c r="X95" i="5"/>
  <c r="H97" i="5"/>
  <c r="J181" i="5"/>
  <c r="F97" i="5"/>
  <c r="F105" i="5"/>
  <c r="L185" i="5"/>
  <c r="V187" i="5"/>
  <c r="J104" i="5"/>
  <c r="H101" i="5"/>
  <c r="F99" i="5"/>
  <c r="N106" i="5"/>
  <c r="F103" i="5"/>
  <c r="Z107" i="5"/>
  <c r="F185" i="5"/>
  <c r="F107" i="5"/>
  <c r="J191" i="5"/>
  <c r="L181" i="5"/>
  <c r="H185" i="5"/>
  <c r="R107" i="5"/>
  <c r="N110" i="5"/>
  <c r="V108" i="5"/>
  <c r="N108" i="5"/>
  <c r="P97" i="5"/>
  <c r="F191" i="5"/>
  <c r="Z109" i="5"/>
  <c r="X104" i="5"/>
  <c r="Z106" i="5"/>
  <c r="N107" i="5"/>
  <c r="P102" i="5"/>
  <c r="V101" i="5"/>
  <c r="L110" i="5"/>
  <c r="Z108" i="5"/>
  <c r="F108" i="5"/>
  <c r="P179" i="5"/>
  <c r="N187" i="5"/>
  <c r="L189" i="5"/>
  <c r="Z183" i="5"/>
  <c r="Z177" i="5"/>
  <c r="V181" i="5"/>
  <c r="Z189" i="5"/>
  <c r="R191" i="5"/>
  <c r="P137" i="5"/>
  <c r="P178" i="5" s="1"/>
  <c r="P177" i="5"/>
  <c r="J189" i="5"/>
  <c r="R181" i="5"/>
  <c r="J185" i="5"/>
  <c r="R98" i="5"/>
  <c r="H95" i="5"/>
  <c r="H92" i="5"/>
  <c r="P93" i="5"/>
  <c r="X96" i="5"/>
  <c r="V95" i="5"/>
  <c r="T97" i="5"/>
  <c r="T183" i="5"/>
  <c r="T96" i="5"/>
  <c r="J177" i="5"/>
  <c r="X177" i="5"/>
  <c r="X97" i="5"/>
  <c r="N191" i="5"/>
  <c r="L91" i="5"/>
  <c r="T92" i="5"/>
  <c r="R179" i="5"/>
  <c r="R97" i="5"/>
  <c r="Z96" i="5"/>
  <c r="L96" i="5"/>
  <c r="H91" i="5"/>
  <c r="P96" i="5"/>
  <c r="J135" i="5"/>
  <c r="J176" i="5" s="1"/>
  <c r="J175" i="5"/>
  <c r="X98" i="5"/>
  <c r="V98" i="5"/>
  <c r="Z139" i="5"/>
  <c r="Z180" i="5" s="1"/>
  <c r="Z179" i="5"/>
  <c r="H187" i="5"/>
  <c r="L93" i="5"/>
  <c r="F133" i="5"/>
  <c r="F174" i="5" s="1"/>
  <c r="F173" i="5"/>
  <c r="L95" i="5"/>
  <c r="T98" i="5"/>
  <c r="N95" i="5"/>
  <c r="R187" i="5"/>
  <c r="Z187" i="5"/>
  <c r="N97" i="5"/>
  <c r="R95" i="5"/>
  <c r="H175" i="5"/>
  <c r="L94" i="5"/>
  <c r="Z175" i="5"/>
  <c r="Z98" i="5"/>
  <c r="P94" i="5"/>
  <c r="T94" i="5"/>
  <c r="L98" i="5"/>
  <c r="N181" i="5"/>
  <c r="P147" i="5"/>
  <c r="P188" i="5" s="1"/>
  <c r="P187" i="5"/>
  <c r="Z97" i="5"/>
  <c r="J95" i="5"/>
  <c r="L179" i="5"/>
  <c r="P181" i="5"/>
  <c r="F179" i="5"/>
  <c r="H93" i="5"/>
  <c r="Z91" i="5"/>
  <c r="T93" i="5"/>
  <c r="T173" i="5"/>
  <c r="X93" i="5"/>
  <c r="V91" i="5"/>
  <c r="J96" i="5"/>
  <c r="X110" i="5"/>
  <c r="R103" i="5"/>
  <c r="H110" i="5"/>
  <c r="L102" i="5"/>
  <c r="N103" i="5"/>
  <c r="X107" i="5"/>
  <c r="L187" i="5"/>
  <c r="P104" i="5"/>
  <c r="X100" i="5"/>
  <c r="H103" i="5"/>
  <c r="L106" i="5"/>
  <c r="H183" i="5"/>
  <c r="X105" i="5"/>
  <c r="F143" i="5"/>
  <c r="F184" i="5" s="1"/>
  <c r="H104" i="5"/>
  <c r="R109" i="5"/>
  <c r="N100" i="5"/>
  <c r="J99" i="5"/>
  <c r="J109" i="5"/>
  <c r="J105" i="5"/>
  <c r="V102" i="5"/>
  <c r="T106" i="5"/>
  <c r="J100" i="5"/>
  <c r="V103" i="5"/>
  <c r="R185" i="5"/>
  <c r="R99" i="5"/>
  <c r="Z110" i="5"/>
  <c r="L109" i="5"/>
  <c r="Z105" i="5"/>
  <c r="T109" i="5"/>
  <c r="R102" i="5"/>
  <c r="R100" i="5"/>
  <c r="R110" i="5"/>
  <c r="R104" i="5"/>
  <c r="R108" i="5"/>
  <c r="V109" i="5"/>
  <c r="P108" i="5"/>
  <c r="V100" i="5"/>
  <c r="J110" i="5"/>
  <c r="P106" i="5"/>
  <c r="V99" i="5"/>
  <c r="P99" i="5"/>
  <c r="H102" i="5"/>
  <c r="X103" i="5"/>
  <c r="H106" i="5"/>
  <c r="T187" i="5"/>
  <c r="R105" i="5"/>
  <c r="L101" i="5"/>
  <c r="L103" i="5"/>
  <c r="Z100" i="5"/>
  <c r="T100" i="5"/>
  <c r="T103" i="5"/>
  <c r="X106" i="5"/>
  <c r="V104" i="5"/>
  <c r="Z185" i="5"/>
  <c r="V183" i="5"/>
  <c r="Z104" i="5"/>
  <c r="T99" i="5"/>
  <c r="L104" i="5"/>
  <c r="R189" i="5"/>
  <c r="H107" i="5"/>
  <c r="H105" i="5"/>
  <c r="H189" i="5"/>
  <c r="N105" i="5"/>
  <c r="J103" i="5"/>
  <c r="R106" i="5"/>
  <c r="X108" i="5"/>
  <c r="L100" i="5"/>
  <c r="T181" i="5"/>
  <c r="J101" i="5"/>
  <c r="L108" i="5"/>
  <c r="N109" i="5"/>
  <c r="H191" i="5"/>
  <c r="T110" i="5"/>
  <c r="P110" i="5"/>
  <c r="F187" i="5"/>
  <c r="J106" i="5"/>
  <c r="P105" i="5"/>
  <c r="T185" i="5"/>
  <c r="J108" i="5"/>
  <c r="L99" i="5"/>
  <c r="Z103" i="5"/>
  <c r="J139" i="5"/>
  <c r="J180" i="5" s="1"/>
  <c r="J179" i="5"/>
  <c r="J147" i="5"/>
  <c r="J188" i="5" s="1"/>
  <c r="J187" i="5"/>
  <c r="X151" i="5"/>
  <c r="X192" i="5" s="1"/>
  <c r="X191" i="5"/>
  <c r="X183" i="5"/>
  <c r="V137" i="5"/>
  <c r="V178" i="5" s="1"/>
  <c r="V177" i="5"/>
  <c r="T179" i="5"/>
  <c r="X145" i="5"/>
  <c r="X186" i="5" s="1"/>
  <c r="X185" i="5"/>
  <c r="P183" i="5"/>
  <c r="H179" i="5"/>
  <c r="V151" i="5"/>
  <c r="V192" i="5" s="1"/>
  <c r="V191" i="5"/>
  <c r="L137" i="5"/>
  <c r="L178" i="5" s="1"/>
  <c r="L177" i="5"/>
  <c r="X187" i="5"/>
  <c r="P189" i="5"/>
  <c r="V149" i="5"/>
  <c r="V190" i="5" s="1"/>
  <c r="V189" i="5"/>
  <c r="T189" i="5"/>
  <c r="X179" i="5"/>
  <c r="L183" i="5"/>
  <c r="J183" i="5"/>
  <c r="P151" i="5"/>
  <c r="P192" i="5" s="1"/>
  <c r="P191" i="5"/>
  <c r="N139" i="5"/>
  <c r="N180" i="5" s="1"/>
  <c r="N179" i="5"/>
  <c r="T151" i="5"/>
  <c r="T192" i="5" s="1"/>
  <c r="T191" i="5"/>
  <c r="X181" i="5"/>
  <c r="F141" i="5"/>
  <c r="F182" i="5" s="1"/>
  <c r="F181" i="5"/>
  <c r="I9" i="3"/>
  <c r="I11" i="3" s="1"/>
  <c r="I7" i="3" s="1"/>
  <c r="I2" i="3" s="1"/>
  <c r="I23" i="1" s="1"/>
  <c r="K9" i="3"/>
  <c r="K11" i="3" s="1"/>
  <c r="K7" i="3" s="1"/>
  <c r="K2" i="3" s="1"/>
  <c r="K23" i="1" s="1"/>
  <c r="M9" i="3"/>
  <c r="M11" i="3" s="1"/>
  <c r="M7" i="3" s="1"/>
  <c r="M3" i="3" s="1"/>
  <c r="M24" i="1" s="1"/>
  <c r="F9" i="3"/>
  <c r="F11" i="3" s="1"/>
  <c r="F7" i="3" s="1"/>
  <c r="F2" i="3" s="1"/>
  <c r="F23" i="1" s="1"/>
  <c r="L9" i="3"/>
  <c r="L11" i="3" s="1"/>
  <c r="L7" i="3" s="1"/>
  <c r="L2" i="3" s="1"/>
  <c r="L23" i="1" s="1"/>
  <c r="G9" i="3"/>
  <c r="G11" i="3" s="1"/>
  <c r="G7" i="3" s="1"/>
  <c r="G2" i="3" s="1"/>
  <c r="G23" i="1" s="1"/>
  <c r="O9" i="3"/>
  <c r="O11" i="3" s="1"/>
  <c r="O7" i="3" s="1"/>
  <c r="O2" i="3" s="1"/>
  <c r="O23" i="1" s="1"/>
  <c r="J1" i="3"/>
  <c r="J22" i="1" s="1"/>
  <c r="F1" i="3"/>
  <c r="F22" i="1" s="1"/>
  <c r="K1" i="3"/>
  <c r="K22" i="1" s="1"/>
  <c r="M1" i="3"/>
  <c r="M22" i="1" s="1"/>
  <c r="H9" i="3"/>
  <c r="H11" i="3" s="1"/>
  <c r="N1" i="3"/>
  <c r="N22" i="1" s="1"/>
  <c r="G1" i="3"/>
  <c r="G22" i="1" s="1"/>
  <c r="N9" i="3"/>
  <c r="N11" i="3" s="1"/>
  <c r="N7" i="3" s="1"/>
  <c r="N3" i="3" s="1"/>
  <c r="N24" i="1" s="1"/>
  <c r="E1" i="3"/>
  <c r="E22" i="1" s="1"/>
  <c r="L1" i="3"/>
  <c r="L22" i="1" s="1"/>
  <c r="H1" i="3"/>
  <c r="H22" i="1" s="1"/>
  <c r="O1" i="3"/>
  <c r="O22" i="1" s="1"/>
  <c r="J9" i="3"/>
  <c r="J11" i="3" s="1"/>
  <c r="J7" i="3" s="1"/>
  <c r="J3" i="3" s="1"/>
  <c r="J24" i="1" s="1"/>
  <c r="E9" i="3"/>
  <c r="E11" i="3" s="1"/>
  <c r="E7" i="3" s="1"/>
  <c r="E2" i="3" s="1"/>
  <c r="E23" i="1" s="1"/>
  <c r="K3" i="3" l="1"/>
  <c r="K24" i="1" s="1"/>
  <c r="I3" i="3"/>
  <c r="I24" i="1" s="1"/>
  <c r="M2" i="3"/>
  <c r="M23" i="1" s="1"/>
  <c r="G3" i="3"/>
  <c r="G24" i="1" s="1"/>
  <c r="F3" i="3"/>
  <c r="F24" i="1" s="1"/>
  <c r="O3" i="3"/>
  <c r="O24" i="1" s="1"/>
  <c r="E3" i="3"/>
  <c r="E24" i="1" s="1"/>
  <c r="N2" i="3"/>
  <c r="N23" i="1" s="1"/>
  <c r="H7" i="3"/>
  <c r="L3" i="3"/>
  <c r="L24" i="1" s="1"/>
  <c r="J2" i="3"/>
  <c r="J23" i="1" s="1"/>
  <c r="X216" i="5" l="1"/>
  <c r="N217" i="5"/>
  <c r="H2" i="3"/>
  <c r="H23" i="1" s="1"/>
  <c r="H3" i="3"/>
  <c r="H24" i="1" s="1"/>
  <c r="X214" i="5" l="1"/>
  <c r="L214" i="5"/>
  <c r="N218" i="5"/>
  <c r="N216" i="5"/>
  <c r="F214" i="5"/>
  <c r="X215" i="5"/>
  <c r="T214" i="5"/>
  <c r="N214" i="5"/>
  <c r="T218" i="5"/>
  <c r="X217" i="5"/>
  <c r="X218" i="5"/>
  <c r="T217" i="5"/>
  <c r="H215" i="5"/>
  <c r="H216" i="5"/>
  <c r="P216" i="5"/>
  <c r="P215" i="5"/>
  <c r="R215" i="5"/>
  <c r="R216" i="5"/>
  <c r="L216" i="5"/>
  <c r="L215" i="5"/>
  <c r="F216" i="5"/>
  <c r="F215" i="5"/>
  <c r="T215" i="5"/>
  <c r="T216" i="5"/>
  <c r="Z215" i="5"/>
  <c r="Z216" i="5"/>
  <c r="V216" i="5"/>
  <c r="V215" i="5"/>
  <c r="J215" i="5"/>
  <c r="J216" i="5"/>
  <c r="Z218" i="5"/>
  <c r="Z217" i="5"/>
  <c r="L217" i="5"/>
  <c r="L218" i="5"/>
  <c r="F218" i="5"/>
  <c r="F217" i="5"/>
  <c r="H218" i="5"/>
  <c r="H217" i="5"/>
  <c r="V217" i="5"/>
  <c r="V218" i="5"/>
  <c r="J218" i="5"/>
  <c r="J217" i="5"/>
  <c r="P217" i="5"/>
  <c r="P218" i="5"/>
  <c r="R218" i="5"/>
  <c r="R217" i="5"/>
  <c r="Z214" i="5"/>
  <c r="H214" i="5"/>
  <c r="R214" i="5"/>
  <c r="J214" i="5"/>
  <c r="P214" i="5"/>
  <c r="V214" i="5"/>
  <c r="N215" i="5"/>
  <c r="A32" i="5"/>
  <c r="B41" i="5" s="1"/>
  <c r="C41" i="5" s="1"/>
  <c r="B33" i="5" l="1"/>
  <c r="C33" i="5" s="1"/>
  <c r="G197" i="5" s="1"/>
  <c r="I260" i="5"/>
  <c r="I264" i="5" s="1"/>
  <c r="B34" i="5"/>
  <c r="C34" i="5" s="1"/>
  <c r="O34" i="5" s="1"/>
  <c r="B37" i="5"/>
  <c r="C37" i="5" s="1"/>
  <c r="I119" i="5" s="1"/>
  <c r="B36" i="5"/>
  <c r="C36" i="5" s="1"/>
  <c r="Y118" i="5" s="1"/>
  <c r="B32" i="5"/>
  <c r="C32" i="5" s="1"/>
  <c r="Q196" i="5" s="1"/>
  <c r="S123" i="5"/>
  <c r="Y123" i="5"/>
  <c r="O123" i="5"/>
  <c r="G41" i="5"/>
  <c r="M41" i="5"/>
  <c r="I205" i="5"/>
  <c r="M123" i="5"/>
  <c r="Q41" i="5"/>
  <c r="E41" i="5"/>
  <c r="E82" i="5"/>
  <c r="Y205" i="5"/>
  <c r="O41" i="5"/>
  <c r="W205" i="5"/>
  <c r="S82" i="5"/>
  <c r="U82" i="5"/>
  <c r="G205" i="5"/>
  <c r="U123" i="5"/>
  <c r="I123" i="5"/>
  <c r="W82" i="5"/>
  <c r="E205" i="5"/>
  <c r="W41" i="5"/>
  <c r="S205" i="5"/>
  <c r="Q123" i="5"/>
  <c r="M82" i="5"/>
  <c r="K41" i="5"/>
  <c r="O205" i="5"/>
  <c r="E123" i="5"/>
  <c r="I41" i="5"/>
  <c r="Q205" i="5"/>
  <c r="Y41" i="5"/>
  <c r="M205" i="5"/>
  <c r="I82" i="5"/>
  <c r="U41" i="5"/>
  <c r="K205" i="5"/>
  <c r="S41" i="5"/>
  <c r="Y82" i="5"/>
  <c r="W123" i="5"/>
  <c r="G123" i="5"/>
  <c r="U205" i="5"/>
  <c r="Q82" i="5"/>
  <c r="K82" i="5"/>
  <c r="G82" i="5"/>
  <c r="K123" i="5"/>
  <c r="G164" i="5"/>
  <c r="G165" i="5" s="1"/>
  <c r="U164" i="5"/>
  <c r="U165" i="5" s="1"/>
  <c r="E164" i="5"/>
  <c r="E165" i="5" s="1"/>
  <c r="O164" i="5"/>
  <c r="O165" i="5" s="1"/>
  <c r="W164" i="5"/>
  <c r="W165" i="5" s="1"/>
  <c r="M164" i="5"/>
  <c r="M165" i="5" s="1"/>
  <c r="D41" i="5"/>
  <c r="O82" i="5"/>
  <c r="K164" i="5"/>
  <c r="K165" i="5" s="1"/>
  <c r="I164" i="5"/>
  <c r="I165" i="5" s="1"/>
  <c r="S164" i="5"/>
  <c r="S165" i="5" s="1"/>
  <c r="Q164" i="5"/>
  <c r="Q165" i="5" s="1"/>
  <c r="Y164" i="5"/>
  <c r="Y165" i="5" s="1"/>
  <c r="W198" i="5"/>
  <c r="G116" i="5"/>
  <c r="I115" i="5"/>
  <c r="W260" i="5"/>
  <c r="W264" i="5" s="1"/>
  <c r="B42" i="5"/>
  <c r="C42" i="5" s="1"/>
  <c r="S260" i="5"/>
  <c r="S264" i="5" s="1"/>
  <c r="Y260" i="5"/>
  <c r="Y264" i="5" s="1"/>
  <c r="C2" i="5"/>
  <c r="O260" i="5"/>
  <c r="O264" i="5" s="1"/>
  <c r="B38" i="5"/>
  <c r="C38" i="5" s="1"/>
  <c r="M260" i="5"/>
  <c r="M264" i="5" s="1"/>
  <c r="B40" i="5"/>
  <c r="C40" i="5" s="1"/>
  <c r="Q260" i="5"/>
  <c r="Q264" i="5" s="1"/>
  <c r="B39" i="5"/>
  <c r="C39" i="5" s="1"/>
  <c r="B35" i="5"/>
  <c r="C35" i="5" s="1"/>
  <c r="K260" i="5"/>
  <c r="K264" i="5" s="1"/>
  <c r="U260" i="5"/>
  <c r="U264" i="5" s="1"/>
  <c r="E260" i="5"/>
  <c r="E264" i="5" s="1"/>
  <c r="G260" i="5"/>
  <c r="G264" i="5" s="1"/>
  <c r="Q74" i="5" l="1"/>
  <c r="E74" i="5"/>
  <c r="U156" i="5"/>
  <c r="U157" i="5" s="1"/>
  <c r="I197" i="5"/>
  <c r="S156" i="5"/>
  <c r="S157" i="5" s="1"/>
  <c r="G115" i="5"/>
  <c r="D33" i="5"/>
  <c r="W156" i="5"/>
  <c r="W157" i="5" s="1"/>
  <c r="M197" i="5"/>
  <c r="E115" i="5"/>
  <c r="O156" i="5"/>
  <c r="O157" i="5" s="1"/>
  <c r="I74" i="5"/>
  <c r="U74" i="5"/>
  <c r="U73" i="5"/>
  <c r="Y116" i="5"/>
  <c r="M156" i="5"/>
  <c r="M157" i="5" s="1"/>
  <c r="S197" i="5"/>
  <c r="U197" i="5"/>
  <c r="Q156" i="5"/>
  <c r="Q157" i="5" s="1"/>
  <c r="I156" i="5"/>
  <c r="I157" i="5" s="1"/>
  <c r="E197" i="5"/>
  <c r="U115" i="5"/>
  <c r="S74" i="5"/>
  <c r="U33" i="5"/>
  <c r="K77" i="5"/>
  <c r="M33" i="5"/>
  <c r="W74" i="5"/>
  <c r="W33" i="5"/>
  <c r="I33" i="5"/>
  <c r="G32" i="5"/>
  <c r="O74" i="5"/>
  <c r="G114" i="5"/>
  <c r="M196" i="5"/>
  <c r="I32" i="5"/>
  <c r="K156" i="5"/>
  <c r="K157" i="5" s="1"/>
  <c r="K197" i="5"/>
  <c r="E33" i="5"/>
  <c r="Y115" i="5"/>
  <c r="O33" i="5"/>
  <c r="K115" i="5"/>
  <c r="K33" i="5"/>
  <c r="Y75" i="5"/>
  <c r="I198" i="5"/>
  <c r="E198" i="5"/>
  <c r="E156" i="5"/>
  <c r="E157" i="5" s="1"/>
  <c r="G156" i="5"/>
  <c r="G157" i="5" s="1"/>
  <c r="Y156" i="5"/>
  <c r="Y157" i="5" s="1"/>
  <c r="W115" i="5"/>
  <c r="Q33" i="5"/>
  <c r="M115" i="5"/>
  <c r="S115" i="5"/>
  <c r="Y197" i="5"/>
  <c r="Q197" i="5"/>
  <c r="Y74" i="5"/>
  <c r="I34" i="5"/>
  <c r="Y33" i="5"/>
  <c r="Q115" i="5"/>
  <c r="O197" i="5"/>
  <c r="S33" i="5"/>
  <c r="K74" i="5"/>
  <c r="M74" i="5"/>
  <c r="O115" i="5"/>
  <c r="W197" i="5"/>
  <c r="G74" i="5"/>
  <c r="G33" i="5"/>
  <c r="K198" i="5"/>
  <c r="Q198" i="5"/>
  <c r="Q116" i="5"/>
  <c r="D34" i="5"/>
  <c r="V34" i="5" s="1"/>
  <c r="O198" i="5"/>
  <c r="G196" i="5"/>
  <c r="U196" i="5"/>
  <c r="Y114" i="5"/>
  <c r="S196" i="5"/>
  <c r="Q32" i="5"/>
  <c r="U32" i="5"/>
  <c r="O73" i="5"/>
  <c r="M73" i="5"/>
  <c r="I196" i="5"/>
  <c r="E196" i="5"/>
  <c r="M114" i="5"/>
  <c r="U114" i="5"/>
  <c r="E114" i="5"/>
  <c r="Q114" i="5"/>
  <c r="S114" i="5"/>
  <c r="Y196" i="5"/>
  <c r="S32" i="5"/>
  <c r="W32" i="5"/>
  <c r="W114" i="5"/>
  <c r="K196" i="5"/>
  <c r="D32" i="5"/>
  <c r="T32" i="5" s="1"/>
  <c r="I73" i="5"/>
  <c r="W196" i="5"/>
  <c r="Q73" i="5"/>
  <c r="O114" i="5"/>
  <c r="K114" i="5"/>
  <c r="Y73" i="5"/>
  <c r="M32" i="5"/>
  <c r="E32" i="5"/>
  <c r="Y32" i="5"/>
  <c r="O32" i="5"/>
  <c r="K32" i="5"/>
  <c r="S73" i="5"/>
  <c r="W73" i="5"/>
  <c r="K73" i="5"/>
  <c r="O196" i="5"/>
  <c r="I114" i="5"/>
  <c r="E73" i="5"/>
  <c r="G73" i="5"/>
  <c r="Q75" i="5"/>
  <c r="M198" i="5"/>
  <c r="U75" i="5"/>
  <c r="W116" i="5"/>
  <c r="K34" i="5"/>
  <c r="S116" i="5"/>
  <c r="I75" i="5"/>
  <c r="E75" i="5"/>
  <c r="S34" i="5"/>
  <c r="G75" i="5"/>
  <c r="Q34" i="5"/>
  <c r="M201" i="5"/>
  <c r="W201" i="5"/>
  <c r="W160" i="5"/>
  <c r="W161" i="5" s="1"/>
  <c r="M34" i="5"/>
  <c r="O116" i="5"/>
  <c r="U198" i="5"/>
  <c r="E34" i="5"/>
  <c r="E116" i="5"/>
  <c r="K116" i="5"/>
  <c r="S75" i="5"/>
  <c r="W75" i="5"/>
  <c r="G34" i="5"/>
  <c r="I116" i="5"/>
  <c r="U116" i="5"/>
  <c r="K78" i="5"/>
  <c r="Y34" i="5"/>
  <c r="M116" i="5"/>
  <c r="K75" i="5"/>
  <c r="S198" i="5"/>
  <c r="G198" i="5"/>
  <c r="W34" i="5"/>
  <c r="M75" i="5"/>
  <c r="U34" i="5"/>
  <c r="Y198" i="5"/>
  <c r="O75" i="5"/>
  <c r="Q201" i="5"/>
  <c r="G201" i="5"/>
  <c r="Y201" i="5"/>
  <c r="Q119" i="5"/>
  <c r="I36" i="5"/>
  <c r="E36" i="5"/>
  <c r="S160" i="5"/>
  <c r="S161" i="5" s="1"/>
  <c r="M119" i="5"/>
  <c r="E119" i="5"/>
  <c r="U77" i="5"/>
  <c r="S37" i="5"/>
  <c r="O201" i="5"/>
  <c r="S119" i="5"/>
  <c r="S77" i="5"/>
  <c r="M118" i="5"/>
  <c r="Q77" i="5"/>
  <c r="G36" i="5"/>
  <c r="K36" i="5"/>
  <c r="U36" i="5"/>
  <c r="U160" i="5"/>
  <c r="U161" i="5" s="1"/>
  <c r="Y78" i="5"/>
  <c r="M160" i="5"/>
  <c r="M161" i="5" s="1"/>
  <c r="U119" i="5"/>
  <c r="I160" i="5"/>
  <c r="I161" i="5" s="1"/>
  <c r="G119" i="5"/>
  <c r="Y119" i="5"/>
  <c r="O77" i="5"/>
  <c r="W36" i="5"/>
  <c r="G160" i="5"/>
  <c r="G161" i="5" s="1"/>
  <c r="S78" i="5"/>
  <c r="U78" i="5"/>
  <c r="O78" i="5"/>
  <c r="E160" i="5"/>
  <c r="E161" i="5" s="1"/>
  <c r="W37" i="5"/>
  <c r="I37" i="5"/>
  <c r="Y200" i="5"/>
  <c r="M77" i="5"/>
  <c r="S118" i="5"/>
  <c r="Q36" i="5"/>
  <c r="E200" i="5"/>
  <c r="S200" i="5"/>
  <c r="I200" i="5"/>
  <c r="E118" i="5"/>
  <c r="I118" i="5"/>
  <c r="W118" i="5"/>
  <c r="U200" i="5"/>
  <c r="G77" i="5"/>
  <c r="G118" i="5"/>
  <c r="D36" i="5"/>
  <c r="R36" i="5" s="1"/>
  <c r="Q200" i="5"/>
  <c r="Y36" i="5"/>
  <c r="M200" i="5"/>
  <c r="I78" i="5"/>
  <c r="W119" i="5"/>
  <c r="D37" i="5"/>
  <c r="Z119" i="5" s="1"/>
  <c r="U37" i="5"/>
  <c r="W78" i="5"/>
  <c r="S201" i="5"/>
  <c r="O160" i="5"/>
  <c r="O161" i="5" s="1"/>
  <c r="O37" i="5"/>
  <c r="G37" i="5"/>
  <c r="M37" i="5"/>
  <c r="Y37" i="5"/>
  <c r="I201" i="5"/>
  <c r="K201" i="5"/>
  <c r="K119" i="5"/>
  <c r="E77" i="5"/>
  <c r="I77" i="5"/>
  <c r="U118" i="5"/>
  <c r="W200" i="5"/>
  <c r="O118" i="5"/>
  <c r="M36" i="5"/>
  <c r="Y77" i="5"/>
  <c r="S36" i="5"/>
  <c r="K200" i="5"/>
  <c r="O200" i="5"/>
  <c r="O36" i="5"/>
  <c r="Q118" i="5"/>
  <c r="W77" i="5"/>
  <c r="G200" i="5"/>
  <c r="K118" i="5"/>
  <c r="G78" i="5"/>
  <c r="E78" i="5"/>
  <c r="K160" i="5"/>
  <c r="K161" i="5" s="1"/>
  <c r="U201" i="5"/>
  <c r="Q160" i="5"/>
  <c r="Q161" i="5" s="1"/>
  <c r="O119" i="5"/>
  <c r="Y160" i="5"/>
  <c r="Y161" i="5" s="1"/>
  <c r="M78" i="5"/>
  <c r="E37" i="5"/>
  <c r="Q37" i="5"/>
  <c r="E201" i="5"/>
  <c r="K37" i="5"/>
  <c r="Q78" i="5"/>
  <c r="I40" i="5"/>
  <c r="U122" i="5"/>
  <c r="K40" i="5"/>
  <c r="G122" i="5"/>
  <c r="O81" i="5"/>
  <c r="Y81" i="5"/>
  <c r="W81" i="5"/>
  <c r="W122" i="5"/>
  <c r="M40" i="5"/>
  <c r="K204" i="5"/>
  <c r="Y204" i="5"/>
  <c r="E122" i="5"/>
  <c r="I122" i="5"/>
  <c r="I204" i="5"/>
  <c r="G204" i="5"/>
  <c r="E40" i="5"/>
  <c r="M204" i="5"/>
  <c r="Y40" i="5"/>
  <c r="Q122" i="5"/>
  <c r="Q40" i="5"/>
  <c r="W40" i="5"/>
  <c r="O122" i="5"/>
  <c r="K122" i="5"/>
  <c r="O204" i="5"/>
  <c r="K81" i="5"/>
  <c r="G81" i="5"/>
  <c r="M81" i="5"/>
  <c r="Q81" i="5"/>
  <c r="O40" i="5"/>
  <c r="S40" i="5"/>
  <c r="U81" i="5"/>
  <c r="S122" i="5"/>
  <c r="E81" i="5"/>
  <c r="I81" i="5"/>
  <c r="S204" i="5"/>
  <c r="Y122" i="5"/>
  <c r="E204" i="5"/>
  <c r="U204" i="5"/>
  <c r="D40" i="5"/>
  <c r="S81" i="5"/>
  <c r="U40" i="5"/>
  <c r="Q204" i="5"/>
  <c r="W204" i="5"/>
  <c r="G40" i="5"/>
  <c r="M122" i="5"/>
  <c r="M80" i="5"/>
  <c r="K203" i="5"/>
  <c r="G203" i="5"/>
  <c r="S121" i="5"/>
  <c r="K121" i="5"/>
  <c r="Y80" i="5"/>
  <c r="U80" i="5"/>
  <c r="U121" i="5"/>
  <c r="G39" i="5"/>
  <c r="I203" i="5"/>
  <c r="I39" i="5"/>
  <c r="I121" i="5"/>
  <c r="Y121" i="5"/>
  <c r="E121" i="5"/>
  <c r="G80" i="5"/>
  <c r="M203" i="5"/>
  <c r="K80" i="5"/>
  <c r="Q39" i="5"/>
  <c r="S203" i="5"/>
  <c r="Q121" i="5"/>
  <c r="W203" i="5"/>
  <c r="U203" i="5"/>
  <c r="E80" i="5"/>
  <c r="O121" i="5"/>
  <c r="I162" i="5"/>
  <c r="I163" i="5" s="1"/>
  <c r="E203" i="5"/>
  <c r="E39" i="5"/>
  <c r="U39" i="5"/>
  <c r="K39" i="5"/>
  <c r="O80" i="5"/>
  <c r="Y162" i="5"/>
  <c r="Y163" i="5" s="1"/>
  <c r="O162" i="5"/>
  <c r="O163" i="5" s="1"/>
  <c r="G162" i="5"/>
  <c r="G163" i="5" s="1"/>
  <c r="W162" i="5"/>
  <c r="W163" i="5" s="1"/>
  <c r="S162" i="5"/>
  <c r="S163" i="5" s="1"/>
  <c r="Q80" i="5"/>
  <c r="W80" i="5"/>
  <c r="W39" i="5"/>
  <c r="K162" i="5"/>
  <c r="K163" i="5" s="1"/>
  <c r="D39" i="5"/>
  <c r="M121" i="5"/>
  <c r="Q203" i="5"/>
  <c r="O203" i="5"/>
  <c r="Y203" i="5"/>
  <c r="Y39" i="5"/>
  <c r="Q162" i="5"/>
  <c r="Q163" i="5" s="1"/>
  <c r="U162" i="5"/>
  <c r="U163" i="5" s="1"/>
  <c r="M162" i="5"/>
  <c r="M163" i="5" s="1"/>
  <c r="S80" i="5"/>
  <c r="M39" i="5"/>
  <c r="S39" i="5"/>
  <c r="I80" i="5"/>
  <c r="G121" i="5"/>
  <c r="E162" i="5"/>
  <c r="E163" i="5" s="1"/>
  <c r="O39" i="5"/>
  <c r="W121" i="5"/>
  <c r="P82" i="5"/>
  <c r="Y247" i="5"/>
  <c r="O63" i="2" s="1"/>
  <c r="Z205" i="5"/>
  <c r="X247" i="5"/>
  <c r="Z82" i="5"/>
  <c r="X123" i="5"/>
  <c r="I247" i="5"/>
  <c r="G63" i="2" s="1"/>
  <c r="V205" i="5"/>
  <c r="N82" i="5"/>
  <c r="H205" i="5"/>
  <c r="P247" i="5"/>
  <c r="G247" i="5"/>
  <c r="F63" i="2" s="1"/>
  <c r="F82" i="5"/>
  <c r="M247" i="5"/>
  <c r="I63" i="2" s="1"/>
  <c r="X205" i="5"/>
  <c r="H41" i="5"/>
  <c r="T41" i="5"/>
  <c r="T247" i="5"/>
  <c r="F123" i="5"/>
  <c r="J123" i="5"/>
  <c r="F41" i="5"/>
  <c r="V247" i="5"/>
  <c r="Z123" i="5"/>
  <c r="L205" i="5"/>
  <c r="U247" i="5"/>
  <c r="M63" i="2" s="1"/>
  <c r="P205" i="5"/>
  <c r="O247" i="5"/>
  <c r="J63" i="2" s="1"/>
  <c r="E247" i="5"/>
  <c r="E63" i="2" s="1"/>
  <c r="J205" i="5"/>
  <c r="F205" i="5"/>
  <c r="L247" i="5"/>
  <c r="R41" i="5"/>
  <c r="N123" i="5"/>
  <c r="T82" i="5"/>
  <c r="L123" i="5"/>
  <c r="W247" i="5"/>
  <c r="N63" i="2" s="1"/>
  <c r="V41" i="5"/>
  <c r="Z41" i="5"/>
  <c r="J41" i="5"/>
  <c r="Z247" i="5"/>
  <c r="T205" i="5"/>
  <c r="F247" i="5"/>
  <c r="N205" i="5"/>
  <c r="S247" i="5"/>
  <c r="L63" i="2" s="1"/>
  <c r="H82" i="5"/>
  <c r="R123" i="5"/>
  <c r="K247" i="5"/>
  <c r="H63" i="2" s="1"/>
  <c r="R82" i="5"/>
  <c r="J82" i="5"/>
  <c r="L82" i="5"/>
  <c r="H123" i="5"/>
  <c r="P123" i="5"/>
  <c r="T123" i="5"/>
  <c r="J247" i="5"/>
  <c r="R247" i="5"/>
  <c r="R205" i="5"/>
  <c r="P164" i="5"/>
  <c r="P165" i="5" s="1"/>
  <c r="X164" i="5"/>
  <c r="X165" i="5" s="1"/>
  <c r="N164" i="5"/>
  <c r="N165" i="5" s="1"/>
  <c r="V82" i="5"/>
  <c r="N247" i="5"/>
  <c r="H164" i="5"/>
  <c r="H165" i="5" s="1"/>
  <c r="R164" i="5"/>
  <c r="R165" i="5" s="1"/>
  <c r="J164" i="5"/>
  <c r="J165" i="5" s="1"/>
  <c r="X41" i="5"/>
  <c r="V123" i="5"/>
  <c r="L164" i="5"/>
  <c r="L165" i="5" s="1"/>
  <c r="X82" i="5"/>
  <c r="P41" i="5"/>
  <c r="L41" i="5"/>
  <c r="Z164" i="5"/>
  <c r="Z165" i="5" s="1"/>
  <c r="V164" i="5"/>
  <c r="V165" i="5" s="1"/>
  <c r="H247" i="5"/>
  <c r="Q247" i="5"/>
  <c r="K63" i="2" s="1"/>
  <c r="N41" i="5"/>
  <c r="F164" i="5"/>
  <c r="F165" i="5" s="1"/>
  <c r="T164" i="5"/>
  <c r="T165" i="5" s="1"/>
  <c r="Y83" i="5"/>
  <c r="Y124" i="5"/>
  <c r="O83" i="5"/>
  <c r="W206" i="5"/>
  <c r="E42" i="5"/>
  <c r="O42" i="5"/>
  <c r="I206" i="5"/>
  <c r="W124" i="5"/>
  <c r="K206" i="5"/>
  <c r="S42" i="5"/>
  <c r="K124" i="5"/>
  <c r="K42" i="5"/>
  <c r="E83" i="5"/>
  <c r="W42" i="5"/>
  <c r="G42" i="5"/>
  <c r="I42" i="5"/>
  <c r="G206" i="5"/>
  <c r="I83" i="5"/>
  <c r="G124" i="5"/>
  <c r="U206" i="5"/>
  <c r="E206" i="5"/>
  <c r="S124" i="5"/>
  <c r="M124" i="5"/>
  <c r="G83" i="5"/>
  <c r="U124" i="5"/>
  <c r="S206" i="5"/>
  <c r="M42" i="5"/>
  <c r="M206" i="5"/>
  <c r="I124" i="5"/>
  <c r="U83" i="5"/>
  <c r="Q124" i="5"/>
  <c r="U42" i="5"/>
  <c r="Q42" i="5"/>
  <c r="K83" i="5"/>
  <c r="O124" i="5"/>
  <c r="Q206" i="5"/>
  <c r="W83" i="5"/>
  <c r="E124" i="5"/>
  <c r="O206" i="5"/>
  <c r="Q83" i="5"/>
  <c r="S83" i="5"/>
  <c r="Y42" i="5"/>
  <c r="Y206" i="5"/>
  <c r="M83" i="5"/>
  <c r="D42" i="5"/>
  <c r="I76" i="5"/>
  <c r="M199" i="5"/>
  <c r="K199" i="5"/>
  <c r="Y117" i="5"/>
  <c r="K117" i="5"/>
  <c r="Q76" i="5"/>
  <c r="W117" i="5"/>
  <c r="O199" i="5"/>
  <c r="K76" i="5"/>
  <c r="E199" i="5"/>
  <c r="M76" i="5"/>
  <c r="U117" i="5"/>
  <c r="E35" i="5"/>
  <c r="U199" i="5"/>
  <c r="I35" i="5"/>
  <c r="G199" i="5"/>
  <c r="E76" i="5"/>
  <c r="G76" i="5"/>
  <c r="M35" i="5"/>
  <c r="E117" i="5"/>
  <c r="O76" i="5"/>
  <c r="Q117" i="5"/>
  <c r="M117" i="5"/>
  <c r="Y35" i="5"/>
  <c r="S199" i="5"/>
  <c r="W35" i="5"/>
  <c r="G35" i="5"/>
  <c r="K35" i="5"/>
  <c r="S76" i="5"/>
  <c r="G117" i="5"/>
  <c r="U76" i="5"/>
  <c r="I117" i="5"/>
  <c r="U35" i="5"/>
  <c r="I199" i="5"/>
  <c r="Y199" i="5"/>
  <c r="S117" i="5"/>
  <c r="Y76" i="5"/>
  <c r="O35" i="5"/>
  <c r="O158" i="5"/>
  <c r="O159" i="5" s="1"/>
  <c r="I158" i="5"/>
  <c r="I159" i="5" s="1"/>
  <c r="U158" i="5"/>
  <c r="U159" i="5" s="1"/>
  <c r="S35" i="5"/>
  <c r="O117" i="5"/>
  <c r="S158" i="5"/>
  <c r="S159" i="5" s="1"/>
  <c r="G158" i="5"/>
  <c r="G159" i="5" s="1"/>
  <c r="Q199" i="5"/>
  <c r="W76" i="5"/>
  <c r="E158" i="5"/>
  <c r="E159" i="5" s="1"/>
  <c r="Q158" i="5"/>
  <c r="Q159" i="5" s="1"/>
  <c r="W199" i="5"/>
  <c r="Q35" i="5"/>
  <c r="Y158" i="5"/>
  <c r="Y159" i="5" s="1"/>
  <c r="M158" i="5"/>
  <c r="M159" i="5" s="1"/>
  <c r="K158" i="5"/>
  <c r="K159" i="5" s="1"/>
  <c r="D35" i="5"/>
  <c r="W158" i="5"/>
  <c r="W159" i="5" s="1"/>
  <c r="S202" i="5"/>
  <c r="O202" i="5"/>
  <c r="I79" i="5"/>
  <c r="E120" i="5"/>
  <c r="U38" i="5"/>
  <c r="G120" i="5"/>
  <c r="Q202" i="5"/>
  <c r="O120" i="5"/>
  <c r="U79" i="5"/>
  <c r="I120" i="5"/>
  <c r="Q79" i="5"/>
  <c r="Q120" i="5"/>
  <c r="G79" i="5"/>
  <c r="W120" i="5"/>
  <c r="G38" i="5"/>
  <c r="G202" i="5"/>
  <c r="K202" i="5"/>
  <c r="M202" i="5"/>
  <c r="U202" i="5"/>
  <c r="S79" i="5"/>
  <c r="S120" i="5"/>
  <c r="E202" i="5"/>
  <c r="K120" i="5"/>
  <c r="Q38" i="5"/>
  <c r="Y120" i="5"/>
  <c r="M38" i="5"/>
  <c r="K79" i="5"/>
  <c r="O38" i="5"/>
  <c r="I202" i="5"/>
  <c r="D38" i="5"/>
  <c r="U120" i="5"/>
  <c r="Y38" i="5"/>
  <c r="W79" i="5"/>
  <c r="Y79" i="5"/>
  <c r="S38" i="5"/>
  <c r="Y202" i="5"/>
  <c r="I38" i="5"/>
  <c r="E38" i="5"/>
  <c r="O79" i="5"/>
  <c r="W38" i="5"/>
  <c r="M79" i="5"/>
  <c r="M120" i="5"/>
  <c r="K38" i="5"/>
  <c r="E79" i="5"/>
  <c r="W202" i="5"/>
  <c r="T72" i="5" l="1"/>
  <c r="T154" i="5"/>
  <c r="P33" i="5"/>
  <c r="X33" i="5"/>
  <c r="V33" i="5"/>
  <c r="V75" i="5" s="1"/>
  <c r="V116" i="5" s="1"/>
  <c r="L33" i="5"/>
  <c r="R33" i="5"/>
  <c r="J33" i="5"/>
  <c r="Z33" i="5"/>
  <c r="H33" i="5"/>
  <c r="N33" i="5"/>
  <c r="T33" i="5"/>
  <c r="F33" i="5"/>
  <c r="V32" i="5"/>
  <c r="N34" i="5"/>
  <c r="X34" i="5"/>
  <c r="X156" i="5" s="1"/>
  <c r="R34" i="5"/>
  <c r="J34" i="5"/>
  <c r="P34" i="5"/>
  <c r="L34" i="5"/>
  <c r="T34" i="5"/>
  <c r="Z34" i="5"/>
  <c r="H34" i="5"/>
  <c r="F34" i="5"/>
  <c r="H200" i="5"/>
  <c r="R200" i="5"/>
  <c r="T73" i="5"/>
  <c r="T114" i="5" s="1"/>
  <c r="R32" i="5"/>
  <c r="F32" i="5"/>
  <c r="P32" i="5"/>
  <c r="T36" i="5"/>
  <c r="L32" i="5"/>
  <c r="N32" i="5"/>
  <c r="F242" i="5"/>
  <c r="Z32" i="5"/>
  <c r="Z73" i="5" s="1"/>
  <c r="Z114" i="5" s="1"/>
  <c r="J32" i="5"/>
  <c r="X32" i="5"/>
  <c r="H32" i="5"/>
  <c r="H73" i="5" s="1"/>
  <c r="N242" i="5"/>
  <c r="J36" i="5"/>
  <c r="X77" i="5"/>
  <c r="L200" i="5"/>
  <c r="L36" i="5"/>
  <c r="Z36" i="5"/>
  <c r="L77" i="5"/>
  <c r="F118" i="5"/>
  <c r="R77" i="5"/>
  <c r="F36" i="5"/>
  <c r="H119" i="5"/>
  <c r="J160" i="5"/>
  <c r="J161" i="5" s="1"/>
  <c r="P78" i="5"/>
  <c r="M46" i="5"/>
  <c r="M87" i="5" s="1"/>
  <c r="U243" i="5"/>
  <c r="M61" i="2" s="1"/>
  <c r="P37" i="5"/>
  <c r="R37" i="5"/>
  <c r="F160" i="5"/>
  <c r="F161" i="5" s="1"/>
  <c r="T243" i="5"/>
  <c r="L78" i="5"/>
  <c r="V78" i="5"/>
  <c r="L160" i="5"/>
  <c r="L161" i="5" s="1"/>
  <c r="F201" i="5"/>
  <c r="S243" i="5"/>
  <c r="L61" i="2" s="1"/>
  <c r="V119" i="5"/>
  <c r="U53" i="5"/>
  <c r="U94" i="5" s="1"/>
  <c r="S47" i="5"/>
  <c r="S88" i="5" s="1"/>
  <c r="O51" i="5"/>
  <c r="O92" i="5" s="1"/>
  <c r="N160" i="5"/>
  <c r="N161" i="5" s="1"/>
  <c r="X201" i="5"/>
  <c r="L243" i="5"/>
  <c r="E243" i="5"/>
  <c r="E61" i="2" s="1"/>
  <c r="Q243" i="5"/>
  <c r="K61" i="2" s="1"/>
  <c r="W54" i="5"/>
  <c r="W95" i="5" s="1"/>
  <c r="Y51" i="5"/>
  <c r="Y92" i="5" s="1"/>
  <c r="K50" i="5"/>
  <c r="K91" i="5" s="1"/>
  <c r="K57" i="5"/>
  <c r="K98" i="5" s="1"/>
  <c r="U50" i="5"/>
  <c r="U91" i="5" s="1"/>
  <c r="F200" i="5"/>
  <c r="M50" i="5"/>
  <c r="M91" i="5" s="1"/>
  <c r="S53" i="5"/>
  <c r="S94" i="5" s="1"/>
  <c r="N77" i="5"/>
  <c r="P36" i="5"/>
  <c r="N36" i="5"/>
  <c r="Z242" i="5"/>
  <c r="H36" i="5"/>
  <c r="R242" i="5"/>
  <c r="X36" i="5"/>
  <c r="T77" i="5"/>
  <c r="L242" i="5"/>
  <c r="V118" i="5"/>
  <c r="Z77" i="5"/>
  <c r="P118" i="5"/>
  <c r="J77" i="5"/>
  <c r="F77" i="5"/>
  <c r="M51" i="5"/>
  <c r="M92" i="5" s="1"/>
  <c r="E47" i="5"/>
  <c r="E88" i="5" s="1"/>
  <c r="X200" i="5"/>
  <c r="V36" i="5"/>
  <c r="Z200" i="5"/>
  <c r="X242" i="5"/>
  <c r="H77" i="5"/>
  <c r="V77" i="5"/>
  <c r="Z118" i="5"/>
  <c r="N200" i="5"/>
  <c r="L118" i="5"/>
  <c r="P242" i="5"/>
  <c r="P200" i="5"/>
  <c r="J118" i="5"/>
  <c r="S48" i="5"/>
  <c r="S89" i="5" s="1"/>
  <c r="R118" i="5"/>
  <c r="N118" i="5"/>
  <c r="T242" i="5"/>
  <c r="X118" i="5"/>
  <c r="T118" i="5"/>
  <c r="P77" i="5"/>
  <c r="T200" i="5"/>
  <c r="J242" i="5"/>
  <c r="V200" i="5"/>
  <c r="V242" i="5"/>
  <c r="J200" i="5"/>
  <c r="H242" i="5"/>
  <c r="H118" i="5"/>
  <c r="K48" i="5"/>
  <c r="K89" i="5" s="1"/>
  <c r="Y46" i="5"/>
  <c r="Y87" i="5" s="1"/>
  <c r="E50" i="5"/>
  <c r="E91" i="5" s="1"/>
  <c r="E53" i="5"/>
  <c r="E94" i="5" s="1"/>
  <c r="T160" i="5"/>
  <c r="T161" i="5" s="1"/>
  <c r="X243" i="5"/>
  <c r="J201" i="5"/>
  <c r="T37" i="5"/>
  <c r="R243" i="5"/>
  <c r="N201" i="5"/>
  <c r="X78" i="5"/>
  <c r="R119" i="5"/>
  <c r="U46" i="5"/>
  <c r="U87" i="5" s="1"/>
  <c r="K54" i="5"/>
  <c r="K95" i="5" s="1"/>
  <c r="Y45" i="5"/>
  <c r="Y86" i="5" s="1"/>
  <c r="H160" i="5"/>
  <c r="H161" i="5" s="1"/>
  <c r="V201" i="5"/>
  <c r="Z201" i="5"/>
  <c r="R160" i="5"/>
  <c r="R161" i="5" s="1"/>
  <c r="P160" i="5"/>
  <c r="P161" i="5" s="1"/>
  <c r="Y243" i="5"/>
  <c r="O61" i="2" s="1"/>
  <c r="L201" i="5"/>
  <c r="H78" i="5"/>
  <c r="X37" i="5"/>
  <c r="T119" i="5"/>
  <c r="I243" i="5"/>
  <c r="G61" i="2" s="1"/>
  <c r="N78" i="5"/>
  <c r="P201" i="5"/>
  <c r="P243" i="5"/>
  <c r="W243" i="5"/>
  <c r="N61" i="2" s="1"/>
  <c r="J37" i="5"/>
  <c r="J78" i="5"/>
  <c r="H243" i="5"/>
  <c r="R78" i="5"/>
  <c r="T78" i="5"/>
  <c r="U49" i="5"/>
  <c r="U90" i="5" s="1"/>
  <c r="K49" i="5"/>
  <c r="K90" i="5" s="1"/>
  <c r="K52" i="5"/>
  <c r="K93" i="5" s="1"/>
  <c r="Y54" i="5"/>
  <c r="Y95" i="5" s="1"/>
  <c r="Y56" i="5"/>
  <c r="Y97" i="5" s="1"/>
  <c r="M45" i="5"/>
  <c r="M86" i="5" s="1"/>
  <c r="O54" i="5"/>
  <c r="O95" i="5" s="1"/>
  <c r="W50" i="5"/>
  <c r="W91" i="5" s="1"/>
  <c r="W44" i="5"/>
  <c r="W85" i="5" s="1"/>
  <c r="E49" i="5"/>
  <c r="E90" i="5" s="1"/>
  <c r="S49" i="5"/>
  <c r="S90" i="5" s="1"/>
  <c r="O57" i="5"/>
  <c r="O98" i="5" s="1"/>
  <c r="H201" i="5"/>
  <c r="Z243" i="5"/>
  <c r="F243" i="5"/>
  <c r="L119" i="5"/>
  <c r="Z78" i="5"/>
  <c r="T201" i="5"/>
  <c r="F37" i="5"/>
  <c r="H37" i="5"/>
  <c r="F78" i="5"/>
  <c r="G243" i="5"/>
  <c r="F61" i="2" s="1"/>
  <c r="L37" i="5"/>
  <c r="Y55" i="5"/>
  <c r="Y96" i="5" s="1"/>
  <c r="I57" i="5"/>
  <c r="I98" i="5" s="1"/>
  <c r="V160" i="5"/>
  <c r="V161" i="5" s="1"/>
  <c r="M243" i="5"/>
  <c r="I61" i="2" s="1"/>
  <c r="X160" i="5"/>
  <c r="X161" i="5" s="1"/>
  <c r="F119" i="5"/>
  <c r="Z160" i="5"/>
  <c r="Z161" i="5" s="1"/>
  <c r="X119" i="5"/>
  <c r="Z37" i="5"/>
  <c r="N37" i="5"/>
  <c r="V37" i="5"/>
  <c r="O243" i="5"/>
  <c r="J61" i="2" s="1"/>
  <c r="R201" i="5"/>
  <c r="J119" i="5"/>
  <c r="P119" i="5"/>
  <c r="J243" i="5"/>
  <c r="K243" i="5"/>
  <c r="H61" i="2" s="1"/>
  <c r="V243" i="5"/>
  <c r="N119" i="5"/>
  <c r="N243" i="5"/>
  <c r="U51" i="5"/>
  <c r="U92" i="5" s="1"/>
  <c r="K45" i="5"/>
  <c r="K86" i="5" s="1"/>
  <c r="K56" i="5"/>
  <c r="K97" i="5" s="1"/>
  <c r="Y52" i="5"/>
  <c r="Y93" i="5" s="1"/>
  <c r="Y53" i="5"/>
  <c r="Y94" i="5" s="1"/>
  <c r="W48" i="5"/>
  <c r="W89" i="5" s="1"/>
  <c r="O56" i="5"/>
  <c r="O97" i="5" s="1"/>
  <c r="I55" i="5"/>
  <c r="I96" i="5" s="1"/>
  <c r="Q56" i="5"/>
  <c r="Q97" i="5" s="1"/>
  <c r="Q57" i="5"/>
  <c r="Q98" i="5" s="1"/>
  <c r="T203" i="5"/>
  <c r="O245" i="5"/>
  <c r="J62" i="2" s="1"/>
  <c r="K245" i="5"/>
  <c r="H62" i="2" s="1"/>
  <c r="N245" i="5"/>
  <c r="I245" i="5"/>
  <c r="G62" i="2" s="1"/>
  <c r="N80" i="5"/>
  <c r="J39" i="5"/>
  <c r="F39" i="5"/>
  <c r="P121" i="5"/>
  <c r="L245" i="5"/>
  <c r="H80" i="5"/>
  <c r="W245" i="5"/>
  <c r="N62" i="2" s="1"/>
  <c r="H203" i="5"/>
  <c r="L39" i="5"/>
  <c r="V121" i="5"/>
  <c r="F203" i="5"/>
  <c r="Z203" i="5"/>
  <c r="R203" i="5"/>
  <c r="N39" i="5"/>
  <c r="L162" i="5"/>
  <c r="L163" i="5" s="1"/>
  <c r="P245" i="5"/>
  <c r="E245" i="5"/>
  <c r="E62" i="2" s="1"/>
  <c r="G245" i="5"/>
  <c r="F62" i="2" s="1"/>
  <c r="L203" i="5"/>
  <c r="P39" i="5"/>
  <c r="Z121" i="5"/>
  <c r="Z80" i="5"/>
  <c r="L121" i="5"/>
  <c r="X245" i="5"/>
  <c r="P80" i="5"/>
  <c r="H121" i="5"/>
  <c r="V80" i="5"/>
  <c r="N203" i="5"/>
  <c r="T39" i="5"/>
  <c r="J245" i="5"/>
  <c r="J121" i="5"/>
  <c r="T121" i="5"/>
  <c r="V245" i="5"/>
  <c r="L80" i="5"/>
  <c r="V39" i="5"/>
  <c r="R121" i="5"/>
  <c r="T245" i="5"/>
  <c r="H39" i="5"/>
  <c r="R39" i="5"/>
  <c r="F80" i="5"/>
  <c r="X203" i="5"/>
  <c r="F245" i="5"/>
  <c r="Q245" i="5"/>
  <c r="K62" i="2" s="1"/>
  <c r="J203" i="5"/>
  <c r="R245" i="5"/>
  <c r="R80" i="5"/>
  <c r="Z39" i="5"/>
  <c r="X80" i="5"/>
  <c r="X121" i="5"/>
  <c r="S245" i="5"/>
  <c r="L62" i="2" s="1"/>
  <c r="N121" i="5"/>
  <c r="F162" i="5"/>
  <c r="F163" i="5" s="1"/>
  <c r="U245" i="5"/>
  <c r="M62" i="2" s="1"/>
  <c r="H245" i="5"/>
  <c r="T80" i="5"/>
  <c r="Y245" i="5"/>
  <c r="O62" i="2" s="1"/>
  <c r="N162" i="5"/>
  <c r="N163" i="5" s="1"/>
  <c r="F121" i="5"/>
  <c r="X39" i="5"/>
  <c r="Z162" i="5"/>
  <c r="Z163" i="5" s="1"/>
  <c r="J162" i="5"/>
  <c r="J163" i="5" s="1"/>
  <c r="J80" i="5"/>
  <c r="M245" i="5"/>
  <c r="I62" i="2" s="1"/>
  <c r="X162" i="5"/>
  <c r="X163" i="5" s="1"/>
  <c r="H162" i="5"/>
  <c r="H163" i="5" s="1"/>
  <c r="V203" i="5"/>
  <c r="R162" i="5"/>
  <c r="R163" i="5" s="1"/>
  <c r="P162" i="5"/>
  <c r="P163" i="5" s="1"/>
  <c r="Z245" i="5"/>
  <c r="P203" i="5"/>
  <c r="T162" i="5"/>
  <c r="T163" i="5" s="1"/>
  <c r="V162" i="5"/>
  <c r="V163" i="5" s="1"/>
  <c r="G54" i="5"/>
  <c r="G95" i="5" s="1"/>
  <c r="U52" i="5"/>
  <c r="U93" i="5" s="1"/>
  <c r="U56" i="5"/>
  <c r="U97" i="5" s="1"/>
  <c r="E46" i="5"/>
  <c r="E87" i="5" s="1"/>
  <c r="E54" i="5"/>
  <c r="E95" i="5" s="1"/>
  <c r="M49" i="5"/>
  <c r="M90" i="5" s="1"/>
  <c r="M54" i="5"/>
  <c r="M95" i="5" s="1"/>
  <c r="I51" i="5"/>
  <c r="I92" i="5" s="1"/>
  <c r="I52" i="5"/>
  <c r="I93" i="5" s="1"/>
  <c r="W56" i="5"/>
  <c r="W97" i="5" s="1"/>
  <c r="W55" i="5"/>
  <c r="W96" i="5" s="1"/>
  <c r="Q44" i="5"/>
  <c r="Q46" i="5"/>
  <c r="Q87" i="5" s="1"/>
  <c r="Q55" i="5"/>
  <c r="Q96" i="5" s="1"/>
  <c r="F204" i="5"/>
  <c r="H40" i="5"/>
  <c r="T40" i="5"/>
  <c r="R246" i="5"/>
  <c r="Z122" i="5"/>
  <c r="P40" i="5"/>
  <c r="J81" i="5"/>
  <c r="L40" i="5"/>
  <c r="X246" i="5"/>
  <c r="J40" i="5"/>
  <c r="F40" i="5"/>
  <c r="P246" i="5"/>
  <c r="J122" i="5"/>
  <c r="Z204" i="5"/>
  <c r="X122" i="5"/>
  <c r="R204" i="5"/>
  <c r="T204" i="5"/>
  <c r="X40" i="5"/>
  <c r="J246" i="5"/>
  <c r="T81" i="5"/>
  <c r="T246" i="5"/>
  <c r="R40" i="5"/>
  <c r="V81" i="5"/>
  <c r="Z40" i="5"/>
  <c r="X204" i="5"/>
  <c r="X81" i="5"/>
  <c r="F122" i="5"/>
  <c r="F81" i="5"/>
  <c r="H246" i="5"/>
  <c r="Z81" i="5"/>
  <c r="V40" i="5"/>
  <c r="T122" i="5"/>
  <c r="L204" i="5"/>
  <c r="N246" i="5"/>
  <c r="F246" i="5"/>
  <c r="L122" i="5"/>
  <c r="J204" i="5"/>
  <c r="H81" i="5"/>
  <c r="L246" i="5"/>
  <c r="H122" i="5"/>
  <c r="V122" i="5"/>
  <c r="P122" i="5"/>
  <c r="V246" i="5"/>
  <c r="N122" i="5"/>
  <c r="R81" i="5"/>
  <c r="P204" i="5"/>
  <c r="P81" i="5"/>
  <c r="Z246" i="5"/>
  <c r="N204" i="5"/>
  <c r="L81" i="5"/>
  <c r="N40" i="5"/>
  <c r="V204" i="5"/>
  <c r="N81" i="5"/>
  <c r="R122" i="5"/>
  <c r="H204" i="5"/>
  <c r="S57" i="5"/>
  <c r="S98" i="5" s="1"/>
  <c r="S52" i="5"/>
  <c r="S93" i="5" s="1"/>
  <c r="S55" i="5"/>
  <c r="S96" i="5" s="1"/>
  <c r="S54" i="5"/>
  <c r="S95" i="5" s="1"/>
  <c r="O53" i="5"/>
  <c r="O94" i="5" s="1"/>
  <c r="O48" i="5"/>
  <c r="O89" i="5" s="1"/>
  <c r="O50" i="5"/>
  <c r="O91" i="5" s="1"/>
  <c r="G51" i="5"/>
  <c r="G92" i="5" s="1"/>
  <c r="G55" i="5"/>
  <c r="G96" i="5" s="1"/>
  <c r="G52" i="5"/>
  <c r="G93" i="5" s="1"/>
  <c r="G57" i="5"/>
  <c r="G98" i="5" s="1"/>
  <c r="U57" i="5"/>
  <c r="U98" i="5" s="1"/>
  <c r="U47" i="5"/>
  <c r="U88" i="5" s="1"/>
  <c r="U48" i="5"/>
  <c r="U89" i="5" s="1"/>
  <c r="K51" i="5"/>
  <c r="K92" i="5" s="1"/>
  <c r="K44" i="5"/>
  <c r="K47" i="5"/>
  <c r="K88" i="5" s="1"/>
  <c r="Y47" i="5"/>
  <c r="Y88" i="5" s="1"/>
  <c r="Y44" i="5"/>
  <c r="Y48" i="5"/>
  <c r="Y89" i="5" s="1"/>
  <c r="E48" i="5"/>
  <c r="E89" i="5" s="1"/>
  <c r="E52" i="5"/>
  <c r="E93" i="5" s="1"/>
  <c r="E55" i="5"/>
  <c r="E96" i="5" s="1"/>
  <c r="E57" i="5"/>
  <c r="E98" i="5" s="1"/>
  <c r="M56" i="5"/>
  <c r="M97" i="5" s="1"/>
  <c r="M52" i="5"/>
  <c r="M93" i="5" s="1"/>
  <c r="M48" i="5"/>
  <c r="M89" i="5" s="1"/>
  <c r="M55" i="5"/>
  <c r="M96" i="5" s="1"/>
  <c r="I44" i="5"/>
  <c r="I56" i="5"/>
  <c r="I97" i="5" s="1"/>
  <c r="I53" i="5"/>
  <c r="I94" i="5" s="1"/>
  <c r="I49" i="5"/>
  <c r="I90" i="5" s="1"/>
  <c r="W52" i="5"/>
  <c r="W93" i="5" s="1"/>
  <c r="W57" i="5"/>
  <c r="W98" i="5" s="1"/>
  <c r="W46" i="5"/>
  <c r="W87" i="5" s="1"/>
  <c r="W45" i="5"/>
  <c r="W86" i="5" s="1"/>
  <c r="Q49" i="5"/>
  <c r="Q90" i="5" s="1"/>
  <c r="Q45" i="5"/>
  <c r="Q86" i="5" s="1"/>
  <c r="Q54" i="5"/>
  <c r="Q95" i="5" s="1"/>
  <c r="Q52" i="5"/>
  <c r="Q93" i="5" s="1"/>
  <c r="S56" i="5"/>
  <c r="S97" i="5" s="1"/>
  <c r="S51" i="5"/>
  <c r="S92" i="5" s="1"/>
  <c r="S50" i="5"/>
  <c r="S91" i="5" s="1"/>
  <c r="S46" i="5"/>
  <c r="S87" i="5" s="1"/>
  <c r="O46" i="5"/>
  <c r="O87" i="5" s="1"/>
  <c r="O45" i="5"/>
  <c r="O86" i="5" s="1"/>
  <c r="O44" i="5"/>
  <c r="O49" i="5"/>
  <c r="O90" i="5" s="1"/>
  <c r="G53" i="5"/>
  <c r="G94" i="5" s="1"/>
  <c r="G47" i="5"/>
  <c r="G88" i="5" s="1"/>
  <c r="G50" i="5"/>
  <c r="G91" i="5" s="1"/>
  <c r="G56" i="5"/>
  <c r="G97" i="5" s="1"/>
  <c r="P76" i="5"/>
  <c r="R199" i="5"/>
  <c r="S241" i="5"/>
  <c r="L60" i="2" s="1"/>
  <c r="R76" i="5"/>
  <c r="H117" i="5"/>
  <c r="Q241" i="5"/>
  <c r="K60" i="2" s="1"/>
  <c r="F76" i="5"/>
  <c r="J76" i="5"/>
  <c r="L117" i="5"/>
  <c r="T76" i="5"/>
  <c r="R241" i="5"/>
  <c r="Z241" i="5"/>
  <c r="H35" i="5"/>
  <c r="E241" i="5"/>
  <c r="E60" i="2" s="1"/>
  <c r="I241" i="5"/>
  <c r="G60" i="2" s="1"/>
  <c r="R117" i="5"/>
  <c r="X199" i="5"/>
  <c r="M241" i="5"/>
  <c r="I60" i="2" s="1"/>
  <c r="T117" i="5"/>
  <c r="F241" i="5"/>
  <c r="N76" i="5"/>
  <c r="V117" i="5"/>
  <c r="H241" i="5"/>
  <c r="J199" i="5"/>
  <c r="J117" i="5"/>
  <c r="H199" i="5"/>
  <c r="L199" i="5"/>
  <c r="P35" i="5"/>
  <c r="V76" i="5"/>
  <c r="U241" i="5"/>
  <c r="M60" i="2" s="1"/>
  <c r="N35" i="5"/>
  <c r="X117" i="5"/>
  <c r="Z35" i="5"/>
  <c r="J241" i="5"/>
  <c r="L35" i="5"/>
  <c r="V199" i="5"/>
  <c r="L241" i="5"/>
  <c r="X76" i="5"/>
  <c r="N117" i="5"/>
  <c r="P117" i="5"/>
  <c r="Z76" i="5"/>
  <c r="T199" i="5"/>
  <c r="J35" i="5"/>
  <c r="F35" i="5"/>
  <c r="X35" i="5"/>
  <c r="O241" i="5"/>
  <c r="J60" i="2" s="1"/>
  <c r="X241" i="5"/>
  <c r="P199" i="5"/>
  <c r="H76" i="5"/>
  <c r="V35" i="5"/>
  <c r="K241" i="5"/>
  <c r="H60" i="2" s="1"/>
  <c r="V241" i="5"/>
  <c r="N241" i="5"/>
  <c r="R35" i="5"/>
  <c r="H158" i="5"/>
  <c r="H159" i="5" s="1"/>
  <c r="Y241" i="5"/>
  <c r="O60" i="2" s="1"/>
  <c r="F117" i="5"/>
  <c r="F199" i="5"/>
  <c r="W241" i="5"/>
  <c r="N60" i="2" s="1"/>
  <c r="V158" i="5"/>
  <c r="V159" i="5" s="1"/>
  <c r="L76" i="5"/>
  <c r="P241" i="5"/>
  <c r="X158" i="5"/>
  <c r="X159" i="5" s="1"/>
  <c r="N199" i="5"/>
  <c r="T35" i="5"/>
  <c r="Z199" i="5"/>
  <c r="F158" i="5"/>
  <c r="F159" i="5" s="1"/>
  <c r="R158" i="5"/>
  <c r="R159" i="5" s="1"/>
  <c r="N158" i="5"/>
  <c r="N159" i="5" s="1"/>
  <c r="P158" i="5"/>
  <c r="P159" i="5" s="1"/>
  <c r="G241" i="5"/>
  <c r="F60" i="2" s="1"/>
  <c r="T158" i="5"/>
  <c r="T159" i="5" s="1"/>
  <c r="L158" i="5"/>
  <c r="L159" i="5" s="1"/>
  <c r="T241" i="5"/>
  <c r="Z158" i="5"/>
  <c r="Z159" i="5" s="1"/>
  <c r="Z117" i="5"/>
  <c r="J158" i="5"/>
  <c r="J159" i="5" s="1"/>
  <c r="L124" i="5"/>
  <c r="X42" i="5"/>
  <c r="V124" i="5"/>
  <c r="F124" i="5"/>
  <c r="G248" i="5"/>
  <c r="Z124" i="5"/>
  <c r="Z248" i="5"/>
  <c r="X248" i="5"/>
  <c r="L206" i="5"/>
  <c r="R206" i="5"/>
  <c r="L248" i="5"/>
  <c r="R83" i="5"/>
  <c r="P42" i="5"/>
  <c r="X206" i="5"/>
  <c r="V248" i="5"/>
  <c r="H248" i="5"/>
  <c r="T124" i="5"/>
  <c r="V83" i="5"/>
  <c r="N42" i="5"/>
  <c r="J83" i="5"/>
  <c r="J124" i="5"/>
  <c r="L83" i="5"/>
  <c r="N124" i="5"/>
  <c r="H42" i="5"/>
  <c r="U248" i="5"/>
  <c r="R124" i="5"/>
  <c r="V42" i="5"/>
  <c r="K248" i="5"/>
  <c r="M248" i="5"/>
  <c r="I248" i="5"/>
  <c r="F42" i="5"/>
  <c r="N248" i="5"/>
  <c r="N83" i="5"/>
  <c r="V206" i="5"/>
  <c r="H206" i="5"/>
  <c r="Q248" i="5"/>
  <c r="Z206" i="5"/>
  <c r="T83" i="5"/>
  <c r="F206" i="5"/>
  <c r="J248" i="5"/>
  <c r="F248" i="5"/>
  <c r="Z42" i="5"/>
  <c r="X124" i="5"/>
  <c r="E248" i="5"/>
  <c r="W248" i="5"/>
  <c r="H83" i="5"/>
  <c r="X83" i="5"/>
  <c r="L42" i="5"/>
  <c r="R42" i="5"/>
  <c r="Z83" i="5"/>
  <c r="F83" i="5"/>
  <c r="R248" i="5"/>
  <c r="N206" i="5"/>
  <c r="P83" i="5"/>
  <c r="T248" i="5"/>
  <c r="S248" i="5"/>
  <c r="J42" i="5"/>
  <c r="Y248" i="5"/>
  <c r="O248" i="5"/>
  <c r="P124" i="5"/>
  <c r="P248" i="5"/>
  <c r="T206" i="5"/>
  <c r="J206" i="5"/>
  <c r="P206" i="5"/>
  <c r="T42" i="5"/>
  <c r="H124" i="5"/>
  <c r="I48" i="5"/>
  <c r="I89" i="5" s="1"/>
  <c r="I54" i="5"/>
  <c r="I95" i="5" s="1"/>
  <c r="Q50" i="5"/>
  <c r="Q91" i="5" s="1"/>
  <c r="G49" i="5"/>
  <c r="G90" i="5" s="1"/>
  <c r="G48" i="5"/>
  <c r="G89" i="5" s="1"/>
  <c r="U45" i="5"/>
  <c r="U86" i="5" s="1"/>
  <c r="U54" i="5"/>
  <c r="U95" i="5" s="1"/>
  <c r="E51" i="5"/>
  <c r="E92" i="5" s="1"/>
  <c r="M44" i="5"/>
  <c r="M53" i="5"/>
  <c r="M94" i="5" s="1"/>
  <c r="I45" i="5"/>
  <c r="I86" i="5" s="1"/>
  <c r="W49" i="5"/>
  <c r="W90" i="5" s="1"/>
  <c r="Q53" i="5"/>
  <c r="Q94" i="5" s="1"/>
  <c r="U44" i="5"/>
  <c r="U55" i="5"/>
  <c r="U96" i="5" s="1"/>
  <c r="K46" i="5"/>
  <c r="K87" i="5" s="1"/>
  <c r="K55" i="5"/>
  <c r="K96" i="5" s="1"/>
  <c r="K53" i="5"/>
  <c r="K94" i="5" s="1"/>
  <c r="Y50" i="5"/>
  <c r="Y91" i="5" s="1"/>
  <c r="Y49" i="5"/>
  <c r="Y90" i="5" s="1"/>
  <c r="Y57" i="5"/>
  <c r="Y98" i="5" s="1"/>
  <c r="V79" i="5"/>
  <c r="T79" i="5"/>
  <c r="L202" i="5"/>
  <c r="N38" i="5"/>
  <c r="Z38" i="5"/>
  <c r="J38" i="5"/>
  <c r="J202" i="5"/>
  <c r="L244" i="5"/>
  <c r="L38" i="5"/>
  <c r="T38" i="5"/>
  <c r="X79" i="5"/>
  <c r="V202" i="5"/>
  <c r="H120" i="5"/>
  <c r="H38" i="5"/>
  <c r="F38" i="5"/>
  <c r="F120" i="5"/>
  <c r="Z244" i="5"/>
  <c r="R38" i="5"/>
  <c r="R202" i="5"/>
  <c r="P244" i="5"/>
  <c r="H79" i="5"/>
  <c r="N202" i="5"/>
  <c r="V120" i="5"/>
  <c r="Z79" i="5"/>
  <c r="L79" i="5"/>
  <c r="F79" i="5"/>
  <c r="N79" i="5"/>
  <c r="P79" i="5"/>
  <c r="V38" i="5"/>
  <c r="N120" i="5"/>
  <c r="J244" i="5"/>
  <c r="X120" i="5"/>
  <c r="J79" i="5"/>
  <c r="R79" i="5"/>
  <c r="H202" i="5"/>
  <c r="H244" i="5"/>
  <c r="Z202" i="5"/>
  <c r="F244" i="5"/>
  <c r="P202" i="5"/>
  <c r="T244" i="5"/>
  <c r="J120" i="5"/>
  <c r="X38" i="5"/>
  <c r="T120" i="5"/>
  <c r="L120" i="5"/>
  <c r="X202" i="5"/>
  <c r="F202" i="5"/>
  <c r="V244" i="5"/>
  <c r="R244" i="5"/>
  <c r="P120" i="5"/>
  <c r="N244" i="5"/>
  <c r="T202" i="5"/>
  <c r="P38" i="5"/>
  <c r="R120" i="5"/>
  <c r="X244" i="5"/>
  <c r="Z120" i="5"/>
  <c r="E44" i="5"/>
  <c r="E56" i="5"/>
  <c r="E97" i="5" s="1"/>
  <c r="E45" i="5"/>
  <c r="E86" i="5" s="1"/>
  <c r="M57" i="5"/>
  <c r="M98" i="5" s="1"/>
  <c r="M47" i="5"/>
  <c r="M88" i="5" s="1"/>
  <c r="I47" i="5"/>
  <c r="I88" i="5" s="1"/>
  <c r="I50" i="5"/>
  <c r="I91" i="5" s="1"/>
  <c r="I46" i="5"/>
  <c r="I87" i="5" s="1"/>
  <c r="W51" i="5"/>
  <c r="W92" i="5" s="1"/>
  <c r="W53" i="5"/>
  <c r="W94" i="5" s="1"/>
  <c r="W47" i="5"/>
  <c r="W88" i="5" s="1"/>
  <c r="Q47" i="5"/>
  <c r="Q88" i="5" s="1"/>
  <c r="Q51" i="5"/>
  <c r="Q92" i="5" s="1"/>
  <c r="Q48" i="5"/>
  <c r="Q89" i="5" s="1"/>
  <c r="S45" i="5"/>
  <c r="S86" i="5" s="1"/>
  <c r="S44" i="5"/>
  <c r="O52" i="5"/>
  <c r="O93" i="5" s="1"/>
  <c r="O47" i="5"/>
  <c r="O88" i="5" s="1"/>
  <c r="O55" i="5"/>
  <c r="O96" i="5" s="1"/>
  <c r="G46" i="5"/>
  <c r="G87" i="5" s="1"/>
  <c r="G44" i="5"/>
  <c r="G45" i="5"/>
  <c r="G86" i="5" s="1"/>
  <c r="J156" i="5" l="1"/>
  <c r="J157" i="5" s="1"/>
  <c r="J198" i="5" s="1"/>
  <c r="L75" i="5"/>
  <c r="L116" i="5" s="1"/>
  <c r="Z156" i="5"/>
  <c r="Z157" i="5" s="1"/>
  <c r="Z198" i="5" s="1"/>
  <c r="J75" i="5"/>
  <c r="J116" i="5" s="1"/>
  <c r="V74" i="5"/>
  <c r="V115" i="5" s="1"/>
  <c r="V156" i="5"/>
  <c r="V157" i="5" s="1"/>
  <c r="V198" i="5" s="1"/>
  <c r="L74" i="5"/>
  <c r="L115" i="5" s="1"/>
  <c r="P156" i="5"/>
  <c r="P157" i="5" s="1"/>
  <c r="P198" i="5" s="1"/>
  <c r="T74" i="5"/>
  <c r="T115" i="5" s="1"/>
  <c r="Z74" i="5"/>
  <c r="Z115" i="5" s="1"/>
  <c r="L156" i="5"/>
  <c r="L157" i="5" s="1"/>
  <c r="L198" i="5" s="1"/>
  <c r="H75" i="5"/>
  <c r="H116" i="5" s="1"/>
  <c r="N156" i="5"/>
  <c r="N197" i="5" s="1"/>
  <c r="H74" i="5"/>
  <c r="H115" i="5" s="1"/>
  <c r="H156" i="5"/>
  <c r="H157" i="5" s="1"/>
  <c r="H198" i="5" s="1"/>
  <c r="X157" i="5"/>
  <c r="X197" i="5"/>
  <c r="F75" i="5"/>
  <c r="X75" i="5"/>
  <c r="X116" i="5" s="1"/>
  <c r="T75" i="5"/>
  <c r="F156" i="5"/>
  <c r="F157" i="5" s="1"/>
  <c r="F198" i="5" s="1"/>
  <c r="T156" i="5"/>
  <c r="T157" i="5" s="1"/>
  <c r="T198" i="5" s="1"/>
  <c r="F74" i="5"/>
  <c r="J74" i="5"/>
  <c r="N74" i="5"/>
  <c r="J197" i="5"/>
  <c r="P74" i="5"/>
  <c r="Z197" i="5"/>
  <c r="X198" i="5"/>
  <c r="P75" i="5"/>
  <c r="Z75" i="5"/>
  <c r="X74" i="5"/>
  <c r="R75" i="5"/>
  <c r="N75" i="5"/>
  <c r="N116" i="5" s="1"/>
  <c r="R74" i="5"/>
  <c r="R115" i="5" s="1"/>
  <c r="R156" i="5"/>
  <c r="R157" i="5" s="1"/>
  <c r="R198" i="5" s="1"/>
  <c r="X154" i="5"/>
  <c r="X72" i="5"/>
  <c r="P72" i="5"/>
  <c r="P154" i="5"/>
  <c r="H114" i="5"/>
  <c r="V72" i="5"/>
  <c r="V154" i="5"/>
  <c r="Z72" i="5"/>
  <c r="Z154" i="5"/>
  <c r="V73" i="5"/>
  <c r="V114" i="5" s="1"/>
  <c r="L72" i="5"/>
  <c r="L154" i="5"/>
  <c r="R73" i="5"/>
  <c r="R114" i="5" s="1"/>
  <c r="L73" i="5"/>
  <c r="T155" i="5"/>
  <c r="T196" i="5" s="1"/>
  <c r="T195" i="5"/>
  <c r="N154" i="5"/>
  <c r="N72" i="5"/>
  <c r="F154" i="5"/>
  <c r="F72" i="5"/>
  <c r="J154" i="5"/>
  <c r="J72" i="5"/>
  <c r="F73" i="5"/>
  <c r="R154" i="5"/>
  <c r="R72" i="5"/>
  <c r="H72" i="5"/>
  <c r="H154" i="5"/>
  <c r="N73" i="5"/>
  <c r="N114" i="5" s="1"/>
  <c r="X73" i="5"/>
  <c r="X114" i="5" s="1"/>
  <c r="J73" i="5"/>
  <c r="P73" i="5"/>
  <c r="T113" i="5"/>
  <c r="S256" i="5"/>
  <c r="Y256" i="5"/>
  <c r="E256" i="5"/>
  <c r="O256" i="5"/>
  <c r="I256" i="5"/>
  <c r="M256" i="5"/>
  <c r="G256" i="5"/>
  <c r="K256" i="5"/>
  <c r="Q256" i="5"/>
  <c r="U256" i="5"/>
  <c r="U254" i="5"/>
  <c r="U85" i="5"/>
  <c r="K254" i="5"/>
  <c r="K239" i="5" s="1"/>
  <c r="H59" i="2" s="1"/>
  <c r="K85" i="5"/>
  <c r="G254" i="5"/>
  <c r="G85" i="5"/>
  <c r="E85" i="5"/>
  <c r="E254" i="5"/>
  <c r="W254" i="5"/>
  <c r="O254" i="5"/>
  <c r="O85" i="5"/>
  <c r="Y254" i="5"/>
  <c r="Y85" i="5"/>
  <c r="S254" i="5"/>
  <c r="S237" i="5" s="1"/>
  <c r="L58" i="2" s="1"/>
  <c r="S85" i="5"/>
  <c r="M254" i="5"/>
  <c r="M85" i="5"/>
  <c r="Q254" i="5"/>
  <c r="Q85" i="5"/>
  <c r="W256" i="5"/>
  <c r="I254" i="5"/>
  <c r="I85" i="5"/>
  <c r="U239" i="5" l="1"/>
  <c r="M59" i="2" s="1"/>
  <c r="N157" i="5"/>
  <c r="N198" i="5" s="1"/>
  <c r="V197" i="5"/>
  <c r="L197" i="5"/>
  <c r="P197" i="5"/>
  <c r="T197" i="5"/>
  <c r="S259" i="5" s="1"/>
  <c r="Y239" i="5"/>
  <c r="O59" i="2" s="1"/>
  <c r="H197" i="5"/>
  <c r="E239" i="5"/>
  <c r="E59" i="2" s="1"/>
  <c r="F115" i="5"/>
  <c r="R116" i="5"/>
  <c r="P115" i="5"/>
  <c r="O239" i="5"/>
  <c r="J59" i="2" s="1"/>
  <c r="M239" i="5"/>
  <c r="I59" i="2" s="1"/>
  <c r="N115" i="5"/>
  <c r="P116" i="5"/>
  <c r="G239" i="5"/>
  <c r="F59" i="2" s="1"/>
  <c r="I239" i="5"/>
  <c r="G59" i="2" s="1"/>
  <c r="T116" i="5"/>
  <c r="S257" i="5" s="1"/>
  <c r="S239" i="5"/>
  <c r="L59" i="2" s="1"/>
  <c r="Q239" i="5"/>
  <c r="K59" i="2" s="1"/>
  <c r="X115" i="5"/>
  <c r="W239" i="5"/>
  <c r="N59" i="2" s="1"/>
  <c r="F116" i="5"/>
  <c r="Z116" i="5"/>
  <c r="R197" i="5"/>
  <c r="J115" i="5"/>
  <c r="F197" i="5"/>
  <c r="E237" i="5"/>
  <c r="E58" i="2" s="1"/>
  <c r="F113" i="5"/>
  <c r="O237" i="5"/>
  <c r="J58" i="2" s="1"/>
  <c r="P113" i="5"/>
  <c r="H155" i="5"/>
  <c r="H196" i="5" s="1"/>
  <c r="H195" i="5"/>
  <c r="F155" i="5"/>
  <c r="F196" i="5" s="1"/>
  <c r="F195" i="5"/>
  <c r="L155" i="5"/>
  <c r="L196" i="5" s="1"/>
  <c r="L195" i="5"/>
  <c r="Y237" i="5"/>
  <c r="O58" i="2" s="1"/>
  <c r="Z113" i="5"/>
  <c r="W237" i="5"/>
  <c r="N58" i="2" s="1"/>
  <c r="X113" i="5"/>
  <c r="F114" i="5"/>
  <c r="G237" i="5"/>
  <c r="F58" i="2" s="1"/>
  <c r="H113" i="5"/>
  <c r="G257" i="5" s="1"/>
  <c r="J113" i="5"/>
  <c r="I237" i="5"/>
  <c r="G58" i="2" s="1"/>
  <c r="L113" i="5"/>
  <c r="K237" i="5"/>
  <c r="H58" i="2" s="1"/>
  <c r="P114" i="5"/>
  <c r="X155" i="5"/>
  <c r="X196" i="5" s="1"/>
  <c r="X195" i="5"/>
  <c r="J114" i="5"/>
  <c r="R155" i="5"/>
  <c r="R196" i="5" s="1"/>
  <c r="R195" i="5"/>
  <c r="N155" i="5"/>
  <c r="N196" i="5" s="1"/>
  <c r="N195" i="5"/>
  <c r="Z155" i="5"/>
  <c r="Z196" i="5" s="1"/>
  <c r="Z195" i="5"/>
  <c r="U237" i="5"/>
  <c r="M58" i="2" s="1"/>
  <c r="V113" i="5"/>
  <c r="U257" i="5" s="1"/>
  <c r="Q237" i="5"/>
  <c r="K58" i="2" s="1"/>
  <c r="R113" i="5"/>
  <c r="J155" i="5"/>
  <c r="J196" i="5" s="1"/>
  <c r="J195" i="5"/>
  <c r="M237" i="5"/>
  <c r="I58" i="2" s="1"/>
  <c r="N113" i="5"/>
  <c r="L114" i="5"/>
  <c r="V155" i="5"/>
  <c r="V196" i="5" s="1"/>
  <c r="V195" i="5"/>
  <c r="P155" i="5"/>
  <c r="P196" i="5" s="1"/>
  <c r="P195" i="5"/>
  <c r="Q235" i="5"/>
  <c r="K57" i="2" s="1"/>
  <c r="K235" i="5"/>
  <c r="H57" i="2" s="1"/>
  <c r="I235" i="5"/>
  <c r="G57" i="2" s="1"/>
  <c r="S235" i="5"/>
  <c r="L57" i="2" s="1"/>
  <c r="O235" i="5"/>
  <c r="J57" i="2" s="1"/>
  <c r="W235" i="5"/>
  <c r="N57" i="2" s="1"/>
  <c r="G235" i="5"/>
  <c r="F57" i="2" s="1"/>
  <c r="U235" i="5"/>
  <c r="M57" i="2" s="1"/>
  <c r="M235" i="5"/>
  <c r="I57" i="2" s="1"/>
  <c r="Y235" i="5"/>
  <c r="O57" i="2" s="1"/>
  <c r="E235" i="5"/>
  <c r="E57" i="2" s="1"/>
  <c r="Q221" i="5"/>
  <c r="K50" i="2" s="1"/>
  <c r="Q219" i="5"/>
  <c r="K49" i="2" s="1"/>
  <c r="O221" i="5"/>
  <c r="J50" i="2" s="1"/>
  <c r="O219" i="5"/>
  <c r="J49" i="2" s="1"/>
  <c r="W221" i="5"/>
  <c r="N50" i="2" s="1"/>
  <c r="W219" i="5"/>
  <c r="N49" i="2" s="1"/>
  <c r="G219" i="5"/>
  <c r="F49" i="2" s="1"/>
  <c r="G221" i="5"/>
  <c r="F50" i="2" s="1"/>
  <c r="U219" i="5"/>
  <c r="M49" i="2" s="1"/>
  <c r="U221" i="5"/>
  <c r="M50" i="2" s="1"/>
  <c r="K219" i="5"/>
  <c r="H49" i="2" s="1"/>
  <c r="K221" i="5"/>
  <c r="H50" i="2" s="1"/>
  <c r="I219" i="5"/>
  <c r="G49" i="2" s="1"/>
  <c r="I221" i="5"/>
  <c r="G50" i="2" s="1"/>
  <c r="S219" i="5"/>
  <c r="L49" i="2" s="1"/>
  <c r="S221" i="5"/>
  <c r="L50" i="2" s="1"/>
  <c r="M219" i="5"/>
  <c r="I49" i="2" s="1"/>
  <c r="M221" i="5"/>
  <c r="I50" i="2" s="1"/>
  <c r="Y219" i="5"/>
  <c r="O49" i="2" s="1"/>
  <c r="Y221" i="5"/>
  <c r="O50" i="2" s="1"/>
  <c r="E221" i="5"/>
  <c r="E50" i="2" s="1"/>
  <c r="E219" i="5"/>
  <c r="E49" i="2" s="1"/>
  <c r="I233" i="5"/>
  <c r="G56" i="2" s="1"/>
  <c r="I229" i="5"/>
  <c r="G54" i="2" s="1"/>
  <c r="I223" i="5"/>
  <c r="G51" i="2" s="1"/>
  <c r="I225" i="5"/>
  <c r="G52" i="2" s="1"/>
  <c r="I227" i="5"/>
  <c r="G53" i="2" s="1"/>
  <c r="I231" i="5"/>
  <c r="G55" i="2" s="1"/>
  <c r="S233" i="5"/>
  <c r="L56" i="2" s="1"/>
  <c r="S231" i="5"/>
  <c r="L55" i="2" s="1"/>
  <c r="S223" i="5"/>
  <c r="L51" i="2" s="1"/>
  <c r="S229" i="5"/>
  <c r="L54" i="2" s="1"/>
  <c r="S225" i="5"/>
  <c r="L52" i="2" s="1"/>
  <c r="S227" i="5"/>
  <c r="L53" i="2" s="1"/>
  <c r="O225" i="5"/>
  <c r="J52" i="2" s="1"/>
  <c r="O231" i="5"/>
  <c r="J55" i="2" s="1"/>
  <c r="O229" i="5"/>
  <c r="J54" i="2" s="1"/>
  <c r="O227" i="5"/>
  <c r="J53" i="2" s="1"/>
  <c r="O233" i="5"/>
  <c r="J56" i="2" s="1"/>
  <c r="O223" i="5"/>
  <c r="J51" i="2" s="1"/>
  <c r="M233" i="5"/>
  <c r="I56" i="2" s="1"/>
  <c r="M223" i="5"/>
  <c r="I51" i="2" s="1"/>
  <c r="M231" i="5"/>
  <c r="I55" i="2" s="1"/>
  <c r="M225" i="5"/>
  <c r="I52" i="2" s="1"/>
  <c r="M227" i="5"/>
  <c r="I53" i="2" s="1"/>
  <c r="M229" i="5"/>
  <c r="I54" i="2" s="1"/>
  <c r="Y223" i="5"/>
  <c r="O51" i="2" s="1"/>
  <c r="Y227" i="5"/>
  <c r="O53" i="2" s="1"/>
  <c r="Y225" i="5"/>
  <c r="O52" i="2" s="1"/>
  <c r="Y233" i="5"/>
  <c r="O56" i="2" s="1"/>
  <c r="Y231" i="5"/>
  <c r="O55" i="2" s="1"/>
  <c r="Y229" i="5"/>
  <c r="O54" i="2" s="1"/>
  <c r="E225" i="5"/>
  <c r="E52" i="2" s="1"/>
  <c r="E233" i="5"/>
  <c r="E56" i="2" s="1"/>
  <c r="E229" i="5"/>
  <c r="E54" i="2" s="1"/>
  <c r="E231" i="5"/>
  <c r="E55" i="2" s="1"/>
  <c r="E227" i="5"/>
  <c r="E53" i="2" s="1"/>
  <c r="E223" i="5"/>
  <c r="E51" i="2" s="1"/>
  <c r="Q231" i="5"/>
  <c r="K55" i="2" s="1"/>
  <c r="Q233" i="5"/>
  <c r="K56" i="2" s="1"/>
  <c r="Q225" i="5"/>
  <c r="K52" i="2" s="1"/>
  <c r="Q223" i="5"/>
  <c r="K51" i="2" s="1"/>
  <c r="Q227" i="5"/>
  <c r="K53" i="2" s="1"/>
  <c r="Q229" i="5"/>
  <c r="K54" i="2" s="1"/>
  <c r="K225" i="5"/>
  <c r="H52" i="2" s="1"/>
  <c r="K229" i="5"/>
  <c r="H54" i="2" s="1"/>
  <c r="K231" i="5"/>
  <c r="H55" i="2" s="1"/>
  <c r="K223" i="5"/>
  <c r="H51" i="2" s="1"/>
  <c r="K233" i="5"/>
  <c r="H56" i="2" s="1"/>
  <c r="K227" i="5"/>
  <c r="H53" i="2" s="1"/>
  <c r="W229" i="5"/>
  <c r="N54" i="2" s="1"/>
  <c r="W233" i="5"/>
  <c r="N56" i="2" s="1"/>
  <c r="W223" i="5"/>
  <c r="N51" i="2" s="1"/>
  <c r="W225" i="5"/>
  <c r="N52" i="2" s="1"/>
  <c r="W231" i="5"/>
  <c r="N55" i="2" s="1"/>
  <c r="W227" i="5"/>
  <c r="N53" i="2" s="1"/>
  <c r="G233" i="5"/>
  <c r="F56" i="2" s="1"/>
  <c r="G231" i="5"/>
  <c r="F55" i="2" s="1"/>
  <c r="G227" i="5"/>
  <c r="F53" i="2" s="1"/>
  <c r="G229" i="5"/>
  <c r="F54" i="2" s="1"/>
  <c r="G225" i="5"/>
  <c r="F52" i="2" s="1"/>
  <c r="G223" i="5"/>
  <c r="F51" i="2" s="1"/>
  <c r="U233" i="5"/>
  <c r="M56" i="2" s="1"/>
  <c r="U227" i="5"/>
  <c r="M53" i="2" s="1"/>
  <c r="U225" i="5"/>
  <c r="M52" i="2" s="1"/>
  <c r="U231" i="5"/>
  <c r="M55" i="2" s="1"/>
  <c r="U229" i="5"/>
  <c r="M54" i="2" s="1"/>
  <c r="U223" i="5"/>
  <c r="M51" i="2" s="1"/>
  <c r="W257" i="5" l="1"/>
  <c r="S258" i="5"/>
  <c r="S255" i="5" s="1"/>
  <c r="T220" i="5" s="1"/>
  <c r="I257" i="5"/>
  <c r="K259" i="5"/>
  <c r="Q257" i="5"/>
  <c r="O259" i="5"/>
  <c r="M259" i="5"/>
  <c r="U259" i="5"/>
  <c r="U258" i="5" s="1"/>
  <c r="U255" i="5" s="1"/>
  <c r="V239" i="5" s="1"/>
  <c r="K257" i="5"/>
  <c r="Y257" i="5"/>
  <c r="O257" i="5"/>
  <c r="I259" i="5"/>
  <c r="Y259" i="5"/>
  <c r="Q259" i="5"/>
  <c r="M257" i="5"/>
  <c r="T239" i="5"/>
  <c r="T236" i="5"/>
  <c r="T230" i="5"/>
  <c r="T235" i="5"/>
  <c r="T222" i="5"/>
  <c r="T224" i="5"/>
  <c r="T240" i="5"/>
  <c r="T237" i="5"/>
  <c r="T229" i="5"/>
  <c r="T231" i="5"/>
  <c r="T223" i="5"/>
  <c r="T226" i="5"/>
  <c r="E259" i="5"/>
  <c r="E257" i="5"/>
  <c r="W259" i="5"/>
  <c r="W258" i="5" s="1"/>
  <c r="W255" i="5" s="1"/>
  <c r="X219" i="5" s="1"/>
  <c r="G259" i="5"/>
  <c r="G258" i="5" s="1"/>
  <c r="G255" i="5" s="1"/>
  <c r="H228" i="5" s="1"/>
  <c r="V225" i="5"/>
  <c r="P219" i="5"/>
  <c r="P226" i="5"/>
  <c r="M258" i="5" l="1"/>
  <c r="M255" i="5" s="1"/>
  <c r="O258" i="5"/>
  <c r="O255" i="5" s="1"/>
  <c r="P239" i="5" s="1"/>
  <c r="P233" i="5"/>
  <c r="T233" i="5"/>
  <c r="T225" i="5"/>
  <c r="T232" i="5"/>
  <c r="S263" i="5"/>
  <c r="P237" i="5"/>
  <c r="P229" i="5"/>
  <c r="P222" i="5"/>
  <c r="P228" i="5"/>
  <c r="V220" i="5"/>
  <c r="V233" i="5"/>
  <c r="V223" i="5"/>
  <c r="V235" i="5"/>
  <c r="U263" i="5"/>
  <c r="V229" i="5"/>
  <c r="V232" i="5"/>
  <c r="V226" i="5"/>
  <c r="V227" i="5"/>
  <c r="P223" i="5"/>
  <c r="V224" i="5"/>
  <c r="P234" i="5"/>
  <c r="P225" i="5"/>
  <c r="V222" i="5"/>
  <c r="V219" i="5"/>
  <c r="V231" i="5"/>
  <c r="V238" i="5"/>
  <c r="V240" i="5"/>
  <c r="T227" i="5"/>
  <c r="T221" i="5"/>
  <c r="T228" i="5"/>
  <c r="T234" i="5"/>
  <c r="T238" i="5"/>
  <c r="T219" i="5"/>
  <c r="V228" i="5"/>
  <c r="V234" i="5"/>
  <c r="V221" i="5"/>
  <c r="V230" i="5"/>
  <c r="V236" i="5"/>
  <c r="V237" i="5"/>
  <c r="K258" i="5"/>
  <c r="K255" i="5" s="1"/>
  <c r="L228" i="5" s="1"/>
  <c r="X220" i="5"/>
  <c r="E258" i="5"/>
  <c r="E255" i="5" s="1"/>
  <c r="F233" i="5" s="1"/>
  <c r="P240" i="5"/>
  <c r="P230" i="5"/>
  <c r="P227" i="5"/>
  <c r="P221" i="5"/>
  <c r="P224" i="5"/>
  <c r="P236" i="5"/>
  <c r="P238" i="5"/>
  <c r="L230" i="5"/>
  <c r="L222" i="5"/>
  <c r="I258" i="5"/>
  <c r="I255" i="5" s="1"/>
  <c r="J219" i="5" s="1"/>
  <c r="P231" i="5"/>
  <c r="P232" i="5"/>
  <c r="P220" i="5"/>
  <c r="P235" i="5"/>
  <c r="L227" i="5"/>
  <c r="Q258" i="5"/>
  <c r="Q255" i="5" s="1"/>
  <c r="R228" i="5" s="1"/>
  <c r="Y258" i="5"/>
  <c r="Y255" i="5" s="1"/>
  <c r="Z238" i="5" s="1"/>
  <c r="Z223" i="5"/>
  <c r="Z219" i="5"/>
  <c r="Z229" i="5"/>
  <c r="Z235" i="5"/>
  <c r="Z232" i="5"/>
  <c r="Z230" i="5"/>
  <c r="Z224" i="5"/>
  <c r="J223" i="5"/>
  <c r="J231" i="5"/>
  <c r="J236" i="5"/>
  <c r="J233" i="5"/>
  <c r="J220" i="5"/>
  <c r="J239" i="5"/>
  <c r="J229" i="5"/>
  <c r="L239" i="5"/>
  <c r="L220" i="5"/>
  <c r="L219" i="5"/>
  <c r="L229" i="5"/>
  <c r="L231" i="5"/>
  <c r="L224" i="5"/>
  <c r="L236" i="5"/>
  <c r="L240" i="5"/>
  <c r="N220" i="5"/>
  <c r="N219" i="5"/>
  <c r="H219" i="5"/>
  <c r="H220" i="5"/>
  <c r="L234" i="5"/>
  <c r="L235" i="5"/>
  <c r="L238" i="5"/>
  <c r="L232" i="5"/>
  <c r="H221" i="5"/>
  <c r="H227" i="5"/>
  <c r="Z226" i="5"/>
  <c r="Z234" i="5"/>
  <c r="H239" i="5"/>
  <c r="H240" i="5"/>
  <c r="H224" i="5"/>
  <c r="X240" i="5"/>
  <c r="X239" i="5"/>
  <c r="N240" i="5"/>
  <c r="N239" i="5"/>
  <c r="Z239" i="5"/>
  <c r="W263" i="5"/>
  <c r="X224" i="5"/>
  <c r="X238" i="5"/>
  <c r="X237" i="5"/>
  <c r="X222" i="5"/>
  <c r="X232" i="5"/>
  <c r="X236" i="5"/>
  <c r="X228" i="5"/>
  <c r="X229" i="5"/>
  <c r="X221" i="5"/>
  <c r="X231" i="5"/>
  <c r="X227" i="5"/>
  <c r="X235" i="5"/>
  <c r="X230" i="5"/>
  <c r="X223" i="5"/>
  <c r="X226" i="5"/>
  <c r="X225" i="5"/>
  <c r="X233" i="5"/>
  <c r="X234" i="5"/>
  <c r="G263" i="5"/>
  <c r="H238" i="5"/>
  <c r="H237" i="5"/>
  <c r="H232" i="5"/>
  <c r="H229" i="5"/>
  <c r="H236" i="5"/>
  <c r="H235" i="5"/>
  <c r="H222" i="5"/>
  <c r="H231" i="5"/>
  <c r="H233" i="5"/>
  <c r="H225" i="5"/>
  <c r="M263" i="5"/>
  <c r="N238" i="5"/>
  <c r="N230" i="5"/>
  <c r="N225" i="5"/>
  <c r="N235" i="5"/>
  <c r="N223" i="5"/>
  <c r="N234" i="5"/>
  <c r="N237" i="5"/>
  <c r="N222" i="5"/>
  <c r="N231" i="5"/>
  <c r="N226" i="5"/>
  <c r="N232" i="5"/>
  <c r="N236" i="5"/>
  <c r="N221" i="5"/>
  <c r="N227" i="5"/>
  <c r="N228" i="5"/>
  <c r="N233" i="5"/>
  <c r="N229" i="5"/>
  <c r="N224" i="5"/>
  <c r="H226" i="5"/>
  <c r="H230" i="5"/>
  <c r="H223" i="5"/>
  <c r="H234" i="5"/>
  <c r="O263" i="5" l="1"/>
  <c r="K263" i="5"/>
  <c r="I263" i="5"/>
  <c r="R240" i="5"/>
  <c r="R229" i="5"/>
  <c r="L233" i="5"/>
  <c r="J222" i="5"/>
  <c r="J238" i="5"/>
  <c r="J235" i="5"/>
  <c r="Z221" i="5"/>
  <c r="Z222" i="5"/>
  <c r="Z236" i="5"/>
  <c r="R237" i="5"/>
  <c r="F239" i="5"/>
  <c r="R236" i="5"/>
  <c r="R222" i="5"/>
  <c r="R233" i="5"/>
  <c r="R230" i="5"/>
  <c r="R224" i="5"/>
  <c r="R219" i="5"/>
  <c r="R239" i="5"/>
  <c r="R223" i="5"/>
  <c r="R225" i="5"/>
  <c r="R221" i="5"/>
  <c r="R232" i="5"/>
  <c r="R227" i="5"/>
  <c r="R231" i="5"/>
  <c r="R234" i="5"/>
  <c r="R220" i="5"/>
  <c r="F227" i="5"/>
  <c r="F237" i="5"/>
  <c r="F234" i="5"/>
  <c r="F223" i="5"/>
  <c r="F224" i="5"/>
  <c r="Q263" i="5"/>
  <c r="R235" i="5"/>
  <c r="R238" i="5"/>
  <c r="R226" i="5"/>
  <c r="L221" i="5"/>
  <c r="L226" i="5"/>
  <c r="L237" i="5"/>
  <c r="L223" i="5"/>
  <c r="L225" i="5"/>
  <c r="F231" i="5"/>
  <c r="F220" i="5"/>
  <c r="F236" i="5"/>
  <c r="F230" i="5"/>
  <c r="Z240" i="5"/>
  <c r="F228" i="5"/>
  <c r="F238" i="5"/>
  <c r="F226" i="5"/>
  <c r="J225" i="5"/>
  <c r="J228" i="5"/>
  <c r="J227" i="5"/>
  <c r="J232" i="5"/>
  <c r="J226" i="5"/>
  <c r="J240" i="5"/>
  <c r="Z228" i="5"/>
  <c r="Z225" i="5"/>
  <c r="Z227" i="5"/>
  <c r="Z220" i="5"/>
  <c r="F232" i="5"/>
  <c r="F219" i="5"/>
  <c r="F221" i="5"/>
  <c r="F222" i="5"/>
  <c r="E263" i="5"/>
  <c r="F229" i="5"/>
  <c r="F235" i="5"/>
  <c r="F225" i="5"/>
  <c r="F240" i="5"/>
  <c r="J234" i="5"/>
  <c r="J237" i="5"/>
  <c r="J224" i="5"/>
  <c r="J221" i="5"/>
  <c r="J230" i="5"/>
  <c r="Y263" i="5"/>
  <c r="Z231" i="5"/>
  <c r="Z237" i="5"/>
  <c r="Z233" i="5"/>
</calcChain>
</file>

<file path=xl/comments1.xml><?xml version="1.0" encoding="utf-8"?>
<comments xmlns="http://schemas.openxmlformats.org/spreadsheetml/2006/main">
  <authors>
    <author>Ruijven, Jim van</author>
  </authors>
  <commentList>
    <comment ref="P1" authorId="0" shapeId="0">
      <text>
        <r>
          <rPr>
            <b/>
            <sz val="9"/>
            <color indexed="81"/>
            <rFont val="Tahoma"/>
            <family val="2"/>
          </rPr>
          <t xml:space="preserve">Informatie t.b.v. invoeren meetgegevens: 
</t>
        </r>
        <r>
          <rPr>
            <sz val="9"/>
            <color indexed="81"/>
            <rFont val="Tahoma"/>
            <family val="2"/>
          </rPr>
          <t xml:space="preserve">- Bij invoeren van de gegevens bovenaan beginnen met alle influent monsters, duplo's na elkaar. 
- In kolom B invullen 'Influent', in kolom C invullen het nummer van het influentmonster, in kolom D invullen de toevoeging 'A' of 'B'. 
- Direct onder de influentmonsters alle effluentmonsters invullen, op dezelfde manier als de influentmonsters, met invullen in kolom B 'Effluent'. 
- T/m regel 41 wordt automatisch meegenomen in de berekeningen in sheet 'Calculation duurproef'. </t>
        </r>
        <r>
          <rPr>
            <b/>
            <sz val="9"/>
            <color indexed="81"/>
            <rFont val="Tahoma"/>
            <family val="2"/>
          </rPr>
          <t xml:space="preserve">
</t>
        </r>
        <r>
          <rPr>
            <sz val="9"/>
            <color indexed="81"/>
            <rFont val="Tahoma"/>
            <family val="2"/>
          </rPr>
          <t xml:space="preserve">- In de sheet 'Calculation duurproef' moet worden ingevuld hoeveel samples influent zijn ingevuld in sheet 'Duurproef'. De sheet 'Calculation duurproef' berekent zelf het aantal effluent analyses dat is ingevuld. </t>
        </r>
        <r>
          <rPr>
            <b/>
            <sz val="9"/>
            <color indexed="81"/>
            <rFont val="Tahoma"/>
            <family val="2"/>
          </rPr>
          <t xml:space="preserve">In sheet 'Calculation duurproef' moet in vak 'B2' het totaal aantal influentmonsters worden ingevuld (bijv. 5 influentmonsters A en B, dan in vak B2 10 invullen). 
</t>
        </r>
        <r>
          <rPr>
            <sz val="9"/>
            <color indexed="81"/>
            <rFont val="Tahoma"/>
            <family val="2"/>
          </rPr>
          <t xml:space="preserve">
- Het zuiveringsrendement voor de verschillende stoffen is voor de verschillende tijdstippen onderaan deze sheet weergegeven. Het bovenste getal is het zuiveringsrendement van effluent 1, tweede van effluent 2, etc. </t>
        </r>
      </text>
    </comment>
  </commentList>
</comments>
</file>

<file path=xl/comments2.xml><?xml version="1.0" encoding="utf-8"?>
<comments xmlns="http://schemas.openxmlformats.org/spreadsheetml/2006/main">
  <authors>
    <author>Ruijven, Jim van</author>
  </authors>
  <commentList>
    <comment ref="B2" authorId="0" shapeId="0">
      <text>
        <r>
          <rPr>
            <sz val="9"/>
            <color indexed="81"/>
            <rFont val="Tahoma"/>
            <family val="2"/>
          </rPr>
          <t xml:space="preserve">Hier het aantal influent monsters invullen dat is ingevuld in sheet 'Duurproef'. </t>
        </r>
      </text>
    </comment>
    <comment ref="C209" authorId="0" shapeId="0">
      <text>
        <r>
          <rPr>
            <sz val="9"/>
            <color indexed="81"/>
            <rFont val="Tahoma"/>
            <family val="2"/>
          </rPr>
          <t xml:space="preserve">Per tijdstip staat per stof in de eerste kolom het </t>
        </r>
        <r>
          <rPr>
            <b/>
            <sz val="9"/>
            <color indexed="81"/>
            <rFont val="Tahoma"/>
            <family val="2"/>
          </rPr>
          <t>zuiveringsrendement.</t>
        </r>
        <r>
          <rPr>
            <sz val="9"/>
            <color indexed="81"/>
            <rFont val="Tahoma"/>
            <family val="2"/>
          </rPr>
          <t xml:space="preserve">
In de tweede kolom staat de boven- en ondergrens van het 90% onzekerheidsinterval uit de statistische analyse.</t>
        </r>
      </text>
    </comment>
  </commentList>
</comments>
</file>

<file path=xl/sharedStrings.xml><?xml version="1.0" encoding="utf-8"?>
<sst xmlns="http://schemas.openxmlformats.org/spreadsheetml/2006/main" count="174" uniqueCount="48">
  <si>
    <t>Boscalid</t>
  </si>
  <si>
    <t>Pirimicarb</t>
  </si>
  <si>
    <t>Tolclofos-methyl</t>
  </si>
  <si>
    <t>Abamectin</t>
  </si>
  <si>
    <t>Kresoxim-methyl</t>
  </si>
  <si>
    <t>Methoxy-fenozide</t>
  </si>
  <si>
    <t>Datum</t>
  </si>
  <si>
    <t>Influent</t>
  </si>
  <si>
    <t>Effluent</t>
  </si>
  <si>
    <t>B</t>
  </si>
  <si>
    <t>A</t>
  </si>
  <si>
    <t>Monster!</t>
  </si>
  <si>
    <t>T!</t>
  </si>
  <si>
    <t>R!</t>
  </si>
  <si>
    <t>mean Influent</t>
  </si>
  <si>
    <t>mean Effluent</t>
  </si>
  <si>
    <t>rendement</t>
  </si>
  <si>
    <t>niveau</t>
  </si>
  <si>
    <t>difference</t>
  </si>
  <si>
    <t>logy</t>
  </si>
  <si>
    <t>(logy-tmean)**2</t>
  </si>
  <si>
    <t>ss</t>
  </si>
  <si>
    <t>blockmean</t>
  </si>
  <si>
    <t>2 * (logy - blockmean)**2</t>
  </si>
  <si>
    <t>ssres2</t>
  </si>
  <si>
    <t>ssres1</t>
  </si>
  <si>
    <t>lowerbound</t>
  </si>
  <si>
    <t>upperbound</t>
  </si>
  <si>
    <t>sed</t>
  </si>
  <si>
    <t>T!R!</t>
  </si>
  <si>
    <t>mean</t>
  </si>
  <si>
    <t xml:space="preserve"> (logy - blockmean)**2</t>
  </si>
  <si>
    <t>count</t>
  </si>
  <si>
    <t>indicator</t>
  </si>
  <si>
    <t>t</t>
  </si>
  <si>
    <t>df</t>
  </si>
  <si>
    <t>tdf</t>
  </si>
  <si>
    <t>delta</t>
  </si>
  <si>
    <t xml:space="preserve">time </t>
  </si>
  <si>
    <t>meanInfluent</t>
  </si>
  <si>
    <t>effluent</t>
  </si>
  <si>
    <t>Rendement</t>
  </si>
  <si>
    <t xml:space="preserve">effluent </t>
  </si>
  <si>
    <t>flonicamid</t>
  </si>
  <si>
    <t>flupyradifuron</t>
  </si>
  <si>
    <t>metalaxyl-M</t>
  </si>
  <si>
    <t>penconazool</t>
  </si>
  <si>
    <t>acetamiprid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</si>
</sst>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28">
    <xf numFmtId="0" fontId="0" fillId="0" borderId="0" xfId="0"/>
    <xf numFmtId="9" fontId="0" fillId="0" borderId="0" xfId="0" applyNumberFormat="1"/>
    <xf numFmtId="14" fontId="0" fillId="0" borderId="0" xfId="0" applyNumberFormat="1"/>
    <xf numFmtId="164" fontId="0" fillId="0" borderId="0" xfId="0" applyNumberFormat="1"/>
    <xf numFmtId="0" fontId="0" fillId="2" borderId="0" xfId="0" applyFill="1"/>
    <xf numFmtId="0" fontId="0" fillId="0" borderId="0" xfId="0" applyFill="1"/>
    <xf numFmtId="0" fontId="0" fillId="3" borderId="0" xfId="0" applyFill="1" applyProtection="1">
      <protection locked="0"/>
    </xf>
    <xf numFmtId="2" fontId="0" fillId="3" borderId="0" xfId="0" applyNumberFormat="1" applyFill="1" applyProtection="1">
      <protection locked="0"/>
    </xf>
    <xf numFmtId="1" fontId="0" fillId="0" borderId="0" xfId="0" applyNumberForma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164" fontId="0" fillId="0" borderId="0" xfId="0" applyNumberFormat="1" applyProtection="1">
      <protection locked="0"/>
    </xf>
    <xf numFmtId="14" fontId="0" fillId="0" borderId="0" xfId="0" applyNumberFormat="1" applyProtection="1">
      <protection locked="0"/>
    </xf>
    <xf numFmtId="0" fontId="0" fillId="0" borderId="0" xfId="0" applyProtection="1">
      <protection locked="0"/>
    </xf>
    <xf numFmtId="2" fontId="0" fillId="0" borderId="0" xfId="0" applyNumberFormat="1" applyFill="1" applyProtection="1">
      <protection locked="0"/>
    </xf>
    <xf numFmtId="2" fontId="0" fillId="0" borderId="0" xfId="0" applyNumberFormat="1" applyProtection="1">
      <protection locked="0"/>
    </xf>
    <xf numFmtId="0" fontId="3" fillId="0" borderId="0" xfId="0" applyFont="1"/>
    <xf numFmtId="0" fontId="3" fillId="3" borderId="0" xfId="0" applyFont="1" applyFill="1" applyProtection="1">
      <protection locked="0"/>
    </xf>
    <xf numFmtId="0" fontId="0" fillId="0" borderId="0" xfId="0"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pplyProtection="1">
      <alignment horizontal="center"/>
      <protection locked="0"/>
    </xf>
    <xf numFmtId="0" fontId="0" fillId="0" borderId="0" xfId="0" applyAlignment="1"/>
    <xf numFmtId="0" fontId="3" fillId="0" borderId="0" xfId="0" applyFont="1" applyBorder="1" applyAlignment="1"/>
    <xf numFmtId="0" fontId="3" fillId="0" borderId="0" xfId="0" applyFont="1" applyBorder="1" applyAlignment="1">
      <alignment wrapText="1"/>
    </xf>
    <xf numFmtId="0" fontId="3" fillId="0" borderId="0" xfId="0" applyFont="1" applyBorder="1" applyAlignment="1">
      <alignment horizont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426720</xdr:colOff>
      <xdr:row>1</xdr:row>
      <xdr:rowOff>30480</xdr:rowOff>
    </xdr:from>
    <xdr:to>
      <xdr:col>11</xdr:col>
      <xdr:colOff>53340</xdr:colOff>
      <xdr:row>29</xdr:row>
      <xdr:rowOff>121920</xdr:rowOff>
    </xdr:to>
    <xdr:sp macro="" textlink="">
      <xdr:nvSpPr>
        <xdr:cNvPr id="2" name="TextBox 1"/>
        <xdr:cNvSpPr txBox="1"/>
      </xdr:nvSpPr>
      <xdr:spPr>
        <a:xfrm>
          <a:off x="426720" y="213360"/>
          <a:ext cx="6332220" cy="5212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Uitleg</a:t>
          </a:r>
          <a:r>
            <a:rPr lang="en-GB" sz="1100" b="1" baseline="0">
              <a:solidFill>
                <a:schemeClr val="dk1"/>
              </a:solidFill>
              <a:effectLst/>
              <a:latin typeface="+mn-lt"/>
              <a:ea typeface="+mn-ea"/>
              <a:cs typeface="+mn-cs"/>
            </a:rPr>
            <a:t> gebruik rekentool zuiveringsrendement zuiveringsinstallaties glastuinbouw</a:t>
          </a:r>
          <a:endParaRPr lang="en-GB">
            <a:effectLst/>
          </a:endParaRPr>
        </a:p>
        <a:p>
          <a:endParaRPr lang="en-GB" sz="1100" b="0" u="sng" baseline="0">
            <a:solidFill>
              <a:schemeClr val="dk1"/>
            </a:solidFill>
            <a:effectLst/>
            <a:latin typeface="+mn-lt"/>
            <a:ea typeface="+mn-ea"/>
            <a:cs typeface="+mn-cs"/>
          </a:endParaRPr>
        </a:p>
        <a:p>
          <a:r>
            <a:rPr lang="en-GB" sz="1100" b="0" u="sng" baseline="0">
              <a:solidFill>
                <a:schemeClr val="dk1"/>
              </a:solidFill>
              <a:effectLst/>
              <a:latin typeface="+mn-lt"/>
              <a:ea typeface="+mn-ea"/>
              <a:cs typeface="+mn-cs"/>
            </a:rPr>
            <a:t>Achtergrond</a:t>
          </a:r>
          <a:endParaRPr lang="en-GB">
            <a:effectLst/>
          </a:endParaRPr>
        </a:p>
        <a:p>
          <a:r>
            <a:rPr lang="en-GB" sz="1100" b="0" baseline="0">
              <a:solidFill>
                <a:schemeClr val="dk1"/>
              </a:solidFill>
              <a:effectLst/>
              <a:latin typeface="+mn-lt"/>
              <a:ea typeface="+mn-ea"/>
              <a:cs typeface="+mn-cs"/>
            </a:rPr>
            <a:t>Voor het berekenen van het zuiveringsrendement van de zuiveringsinstallaties wordt een statistische rekenmethode gebruikt. Hiermee worden uitschieters in de analysegegevens gecorrigeerd en worden ook datumeffecten uit de berekeningen gehaald. Op basis van contrasten tussen influent- en effluentgegevens wordt vervolgens een zuiveringsrendement vastgesteld. </a:t>
          </a:r>
        </a:p>
        <a:p>
          <a:endParaRPr lang="en-GB">
            <a:effectLst/>
          </a:endParaRPr>
        </a:p>
        <a:p>
          <a:r>
            <a:rPr lang="en-GB" sz="1100" b="0" u="sng" baseline="0">
              <a:solidFill>
                <a:schemeClr val="dk1"/>
              </a:solidFill>
              <a:effectLst/>
              <a:latin typeface="+mn-lt"/>
              <a:ea typeface="+mn-ea"/>
              <a:cs typeface="+mn-cs"/>
            </a:rPr>
            <a:t>Inline en batch test zuiveringsinstallatie</a:t>
          </a:r>
          <a:endParaRPr lang="en-GB">
            <a:effectLst/>
          </a:endParaRPr>
        </a:p>
        <a:p>
          <a:r>
            <a:rPr lang="en-GB" sz="1100" b="0">
              <a:solidFill>
                <a:schemeClr val="dk1"/>
              </a:solidFill>
              <a:effectLst/>
              <a:latin typeface="+mn-lt"/>
              <a:ea typeface="+mn-ea"/>
              <a:cs typeface="+mn-cs"/>
            </a:rPr>
            <a:t>Na</a:t>
          </a:r>
          <a:r>
            <a:rPr lang="en-GB" sz="1100" b="0" baseline="0">
              <a:solidFill>
                <a:schemeClr val="dk1"/>
              </a:solidFill>
              <a:effectLst/>
              <a:latin typeface="+mn-lt"/>
              <a:ea typeface="+mn-ea"/>
              <a:cs typeface="+mn-cs"/>
            </a:rPr>
            <a:t> analyse van de samples door het onderzoekslaboratorium, wordt de ruwe data ingevoerd in de sheet 'Inline en batch test'. Onderaan de sheet verschijnen dan het rendement en de boven- en ondergrens van het 90% onzekerheidsinterval uit de statistische analyse. Voor het zuiveringsrendement is alleen de rij achter rendement van belang. </a:t>
          </a:r>
          <a:endParaRPr lang="en-GB">
            <a:effectLst/>
          </a:endParaRPr>
        </a:p>
        <a:p>
          <a:endParaRPr lang="en-GB" sz="1100" b="0" u="sng" baseline="0">
            <a:solidFill>
              <a:schemeClr val="dk1"/>
            </a:solidFill>
            <a:effectLst/>
            <a:latin typeface="+mn-lt"/>
            <a:ea typeface="+mn-ea"/>
            <a:cs typeface="+mn-cs"/>
          </a:endParaRPr>
        </a:p>
        <a:p>
          <a:r>
            <a:rPr lang="en-GB" sz="1100" b="0" u="sng" baseline="0">
              <a:solidFill>
                <a:schemeClr val="dk1"/>
              </a:solidFill>
              <a:effectLst/>
              <a:latin typeface="+mn-lt"/>
              <a:ea typeface="+mn-ea"/>
              <a:cs typeface="+mn-cs"/>
            </a:rPr>
            <a:t>Duurproef zuiveringsinstallatie</a:t>
          </a:r>
          <a:endParaRPr lang="en-GB">
            <a:effectLst/>
          </a:endParaRPr>
        </a:p>
        <a:p>
          <a:r>
            <a:rPr lang="en-GB" sz="1100" b="0" baseline="0">
              <a:solidFill>
                <a:schemeClr val="dk1"/>
              </a:solidFill>
              <a:effectLst/>
              <a:latin typeface="+mn-lt"/>
              <a:ea typeface="+mn-ea"/>
              <a:cs typeface="+mn-cs"/>
            </a:rPr>
            <a:t>Na analyse van de samples door het onderzoekslaboratorium, wordt de ruwe data ingevoerd in de sheet 'Duurproef'. </a:t>
          </a:r>
          <a:r>
            <a:rPr lang="nl-NL" sz="1100">
              <a:solidFill>
                <a:schemeClr val="dk1"/>
              </a:solidFill>
              <a:effectLst/>
              <a:latin typeface="+mn-lt"/>
              <a:ea typeface="+mn-ea"/>
              <a:cs typeface="+mn-cs"/>
            </a:rPr>
            <a:t>De duur van de test en het aantal tanks Standaard Water dat nodig is voor het uitvoeren van de duurtest bepaald het aantal influent- en effluentmonsters dat noodzakelijk is voor het vaststellen van het zuiveringsrendement (zie artikel 8 van het meetprotocol). In de sheets ‘Duurproef’ en ‘Calculation duurproef’ wordt een nadere toelichting gegeven over het invullen van de spreadsheets. Onderaan de sheet ‘Duurproef’ staat voor iedere stof het zuiveringsrendement van de installatie op de verschillende momenten tijdens de duurproef gegeven. </a:t>
          </a:r>
          <a:endParaRPr lang="en-GB">
            <a:effectLst/>
          </a:endParaRPr>
        </a:p>
        <a:p>
          <a:endParaRPr lang="nl-NL" sz="1100" u="sng">
            <a:solidFill>
              <a:schemeClr val="dk1"/>
            </a:solidFill>
            <a:effectLst/>
            <a:latin typeface="+mn-lt"/>
            <a:ea typeface="+mn-ea"/>
            <a:cs typeface="+mn-cs"/>
          </a:endParaRPr>
        </a:p>
        <a:p>
          <a:r>
            <a:rPr lang="nl-NL" sz="1100" u="sng">
              <a:solidFill>
                <a:schemeClr val="dk1"/>
              </a:solidFill>
              <a:effectLst/>
              <a:latin typeface="+mn-lt"/>
              <a:ea typeface="+mn-ea"/>
              <a:cs typeface="+mn-cs"/>
            </a:rPr>
            <a:t>Berekening zuiveringsrendement</a:t>
          </a:r>
          <a:endParaRPr lang="en-GB">
            <a:effectLst/>
          </a:endParaRPr>
        </a:p>
        <a:p>
          <a:r>
            <a:rPr lang="nl-NL" sz="1100">
              <a:solidFill>
                <a:schemeClr val="dk1"/>
              </a:solidFill>
              <a:effectLst/>
              <a:latin typeface="+mn-lt"/>
              <a:ea typeface="+mn-ea"/>
              <a:cs typeface="+mn-cs"/>
            </a:rPr>
            <a:t>In sheet</a:t>
          </a:r>
          <a:r>
            <a:rPr lang="nl-NL" sz="1100" baseline="0">
              <a:solidFill>
                <a:schemeClr val="dk1"/>
              </a:solidFill>
              <a:effectLst/>
              <a:latin typeface="+mn-lt"/>
              <a:ea typeface="+mn-ea"/>
              <a:cs typeface="+mn-cs"/>
            </a:rPr>
            <a:t> 'Calculation inline' en 'Calculation duurproef' worden de statistische berekeningen uitgevoerd. Het resultaat van de berekeningen wordt weergegeven in sheet 'Inline en batch test' of in sheet 'Duurproef'.</a:t>
          </a:r>
          <a:endParaRPr lang="en-GB"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8" sqref="P8"/>
    </sheetView>
  </sheetViews>
  <sheetFormatPr defaultRowHeight="15" x14ac:dyDescent="0.25"/>
  <sheetData/>
  <sheetProtection password="C314"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F23" sqref="F23"/>
    </sheetView>
  </sheetViews>
  <sheetFormatPr defaultRowHeight="15" x14ac:dyDescent="0.25"/>
  <cols>
    <col min="1" max="1" width="6.42578125" bestFit="1" customWidth="1"/>
    <col min="2" max="2" width="10.7109375" bestFit="1" customWidth="1"/>
    <col min="3" max="4" width="2.7109375" bestFit="1" customWidth="1"/>
    <col min="5" max="5" width="10.5703125" bestFit="1" customWidth="1"/>
    <col min="6" max="6" width="8.28515625" bestFit="1" customWidth="1"/>
    <col min="7" max="7" width="16.42578125" bestFit="1" customWidth="1"/>
    <col min="8" max="8" width="17.85546875" bestFit="1" customWidth="1"/>
    <col min="9" max="9" width="10" bestFit="1" customWidth="1"/>
    <col min="10" max="10" width="16.140625" bestFit="1" customWidth="1"/>
    <col min="11" max="11" width="10.42578125" bestFit="1" customWidth="1"/>
    <col min="12" max="12" width="14" bestFit="1" customWidth="1"/>
    <col min="13" max="14" width="12.28515625" bestFit="1" customWidth="1"/>
    <col min="15" max="15" width="11.5703125" bestFit="1" customWidth="1"/>
  </cols>
  <sheetData>
    <row r="1" spans="1:15" s="21" customFormat="1" x14ac:dyDescent="0.25">
      <c r="A1" s="21" t="s">
        <v>6</v>
      </c>
      <c r="B1" s="21" t="s">
        <v>11</v>
      </c>
      <c r="C1" s="21" t="s">
        <v>12</v>
      </c>
      <c r="D1" s="21" t="s">
        <v>13</v>
      </c>
      <c r="E1" s="22" t="s">
        <v>3</v>
      </c>
      <c r="F1" s="22" t="s">
        <v>0</v>
      </c>
      <c r="G1" s="22" t="s">
        <v>4</v>
      </c>
      <c r="H1" s="22" t="s">
        <v>5</v>
      </c>
      <c r="I1" s="22" t="s">
        <v>1</v>
      </c>
      <c r="J1" s="22" t="s">
        <v>2</v>
      </c>
      <c r="K1" s="20" t="s">
        <v>43</v>
      </c>
      <c r="L1" s="20" t="s">
        <v>44</v>
      </c>
      <c r="M1" s="20" t="s">
        <v>45</v>
      </c>
      <c r="N1" s="20" t="s">
        <v>46</v>
      </c>
      <c r="O1" s="20" t="s">
        <v>47</v>
      </c>
    </row>
    <row r="2" spans="1:15" x14ac:dyDescent="0.25">
      <c r="A2" s="2"/>
      <c r="B2" t="s">
        <v>7</v>
      </c>
      <c r="C2">
        <v>1</v>
      </c>
      <c r="D2" t="s">
        <v>10</v>
      </c>
      <c r="E2" s="8"/>
      <c r="F2" s="8"/>
      <c r="G2" s="9"/>
      <c r="H2" s="10"/>
      <c r="I2" s="8"/>
      <c r="J2" s="10"/>
      <c r="K2" s="8"/>
      <c r="L2" s="9"/>
      <c r="M2" s="8"/>
      <c r="N2" s="10"/>
      <c r="O2" s="10"/>
    </row>
    <row r="3" spans="1:15" x14ac:dyDescent="0.25">
      <c r="A3" s="2"/>
      <c r="B3" t="s">
        <v>7</v>
      </c>
      <c r="C3">
        <v>1</v>
      </c>
      <c r="D3" t="s">
        <v>9</v>
      </c>
      <c r="E3" s="8"/>
      <c r="F3" s="8"/>
      <c r="G3" s="9"/>
      <c r="H3" s="10"/>
      <c r="I3" s="8"/>
      <c r="J3" s="10"/>
      <c r="K3" s="8"/>
      <c r="L3" s="9"/>
      <c r="M3" s="8"/>
      <c r="N3" s="10"/>
      <c r="O3" s="10"/>
    </row>
    <row r="4" spans="1:15" x14ac:dyDescent="0.25">
      <c r="A4" s="2"/>
      <c r="B4" t="s">
        <v>7</v>
      </c>
      <c r="C4">
        <v>2</v>
      </c>
      <c r="D4" t="s">
        <v>10</v>
      </c>
      <c r="E4" s="8"/>
      <c r="F4" s="8"/>
      <c r="G4" s="10"/>
      <c r="H4" s="10"/>
      <c r="I4" s="8"/>
      <c r="J4" s="10"/>
      <c r="K4" s="8"/>
      <c r="L4" s="9"/>
      <c r="M4" s="8"/>
      <c r="N4" s="10"/>
      <c r="O4" s="10"/>
    </row>
    <row r="5" spans="1:15" x14ac:dyDescent="0.25">
      <c r="A5" s="2"/>
      <c r="B5" t="s">
        <v>7</v>
      </c>
      <c r="C5">
        <v>2</v>
      </c>
      <c r="D5" t="s">
        <v>9</v>
      </c>
      <c r="E5" s="8"/>
      <c r="F5" s="8"/>
      <c r="G5" s="8"/>
      <c r="H5" s="10"/>
      <c r="I5" s="8"/>
      <c r="J5" s="10"/>
      <c r="K5" s="8"/>
      <c r="L5" s="9"/>
      <c r="M5" s="8"/>
      <c r="N5" s="10"/>
      <c r="O5" s="10"/>
    </row>
    <row r="6" spans="1:15" x14ac:dyDescent="0.25">
      <c r="A6" s="2"/>
      <c r="B6" t="s">
        <v>7</v>
      </c>
      <c r="C6">
        <v>3</v>
      </c>
      <c r="D6" t="s">
        <v>10</v>
      </c>
      <c r="E6" s="8"/>
      <c r="F6" s="8"/>
      <c r="G6" s="8"/>
      <c r="H6" s="10"/>
      <c r="I6" s="8"/>
      <c r="J6" s="10"/>
      <c r="K6" s="8"/>
      <c r="L6" s="9"/>
      <c r="M6" s="8"/>
      <c r="N6" s="10"/>
      <c r="O6" s="10"/>
    </row>
    <row r="7" spans="1:15" x14ac:dyDescent="0.25">
      <c r="A7" s="2"/>
      <c r="B7" t="s">
        <v>7</v>
      </c>
      <c r="C7">
        <v>3</v>
      </c>
      <c r="D7" t="s">
        <v>9</v>
      </c>
      <c r="E7" s="8"/>
      <c r="F7" s="8"/>
      <c r="G7" s="8"/>
      <c r="H7" s="10"/>
      <c r="I7" s="8"/>
      <c r="J7" s="10"/>
      <c r="K7" s="8"/>
      <c r="L7" s="9"/>
      <c r="M7" s="8"/>
      <c r="N7" s="10"/>
      <c r="O7" s="10"/>
    </row>
    <row r="8" spans="1:15" x14ac:dyDescent="0.25">
      <c r="A8" s="2"/>
      <c r="B8" t="s">
        <v>8</v>
      </c>
      <c r="C8">
        <v>1</v>
      </c>
      <c r="D8" t="s">
        <v>10</v>
      </c>
      <c r="E8" s="10"/>
      <c r="F8" s="10"/>
      <c r="G8" s="10"/>
      <c r="H8" s="10"/>
      <c r="I8" s="10"/>
      <c r="J8" s="10"/>
      <c r="K8" s="10"/>
      <c r="L8" s="10"/>
      <c r="M8" s="10"/>
      <c r="N8" s="10"/>
      <c r="O8" s="10"/>
    </row>
    <row r="9" spans="1:15" x14ac:dyDescent="0.25">
      <c r="A9" s="2"/>
      <c r="B9" t="s">
        <v>8</v>
      </c>
      <c r="C9">
        <v>1</v>
      </c>
      <c r="D9" t="s">
        <v>9</v>
      </c>
      <c r="E9" s="10"/>
      <c r="F9" s="10"/>
      <c r="G9" s="10"/>
      <c r="H9" s="10"/>
      <c r="I9" s="10"/>
      <c r="J9" s="10"/>
      <c r="K9" s="10"/>
      <c r="L9" s="10"/>
      <c r="M9" s="10"/>
      <c r="N9" s="10"/>
      <c r="O9" s="10"/>
    </row>
    <row r="10" spans="1:15" x14ac:dyDescent="0.25">
      <c r="A10" s="2"/>
      <c r="B10" t="s">
        <v>8</v>
      </c>
      <c r="C10">
        <v>2</v>
      </c>
      <c r="D10" t="s">
        <v>10</v>
      </c>
      <c r="E10" s="10"/>
      <c r="F10" s="10"/>
      <c r="G10" s="10"/>
      <c r="H10" s="10"/>
      <c r="I10" s="10"/>
      <c r="J10" s="10"/>
      <c r="K10" s="10"/>
      <c r="L10" s="10"/>
      <c r="M10" s="10"/>
      <c r="N10" s="10"/>
      <c r="O10" s="10"/>
    </row>
    <row r="11" spans="1:15" x14ac:dyDescent="0.25">
      <c r="A11" s="2"/>
      <c r="B11" t="s">
        <v>8</v>
      </c>
      <c r="C11">
        <v>2</v>
      </c>
      <c r="D11" t="s">
        <v>9</v>
      </c>
      <c r="E11" s="10"/>
      <c r="F11" s="10"/>
      <c r="G11" s="10"/>
      <c r="H11" s="10"/>
      <c r="I11" s="10"/>
      <c r="J11" s="10"/>
      <c r="K11" s="10"/>
      <c r="L11" s="10"/>
      <c r="M11" s="10"/>
      <c r="N11" s="10"/>
      <c r="O11" s="10"/>
    </row>
    <row r="12" spans="1:15" x14ac:dyDescent="0.25">
      <c r="A12" s="2"/>
      <c r="B12" t="s">
        <v>8</v>
      </c>
      <c r="C12">
        <v>3</v>
      </c>
      <c r="D12" t="s">
        <v>10</v>
      </c>
      <c r="E12" s="10"/>
      <c r="F12" s="10"/>
      <c r="G12" s="10"/>
      <c r="H12" s="10"/>
      <c r="I12" s="10"/>
      <c r="J12" s="10"/>
      <c r="K12" s="10"/>
      <c r="L12" s="10"/>
      <c r="M12" s="10"/>
      <c r="N12" s="10"/>
      <c r="O12" s="10"/>
    </row>
    <row r="13" spans="1:15" x14ac:dyDescent="0.25">
      <c r="A13" s="2"/>
      <c r="B13" t="s">
        <v>8</v>
      </c>
      <c r="C13">
        <v>3</v>
      </c>
      <c r="D13" t="s">
        <v>9</v>
      </c>
      <c r="E13" s="10"/>
      <c r="F13" s="10"/>
      <c r="G13" s="10"/>
      <c r="H13" s="10"/>
      <c r="I13" s="10"/>
      <c r="J13" s="10"/>
      <c r="K13" s="10"/>
      <c r="L13" s="10"/>
      <c r="M13" s="10"/>
      <c r="N13" s="10"/>
      <c r="O13" s="10"/>
    </row>
    <row r="14" spans="1:15" x14ac:dyDescent="0.25">
      <c r="A14" s="2"/>
      <c r="B14" t="s">
        <v>8</v>
      </c>
      <c r="C14">
        <v>4</v>
      </c>
      <c r="D14" t="s">
        <v>10</v>
      </c>
      <c r="E14" s="10"/>
      <c r="F14" s="10"/>
      <c r="G14" s="10"/>
      <c r="H14" s="10"/>
      <c r="I14" s="10"/>
      <c r="J14" s="10"/>
      <c r="K14" s="10"/>
      <c r="L14" s="10"/>
      <c r="M14" s="10"/>
      <c r="N14" s="10"/>
      <c r="O14" s="10"/>
    </row>
    <row r="15" spans="1:15" x14ac:dyDescent="0.25">
      <c r="A15" s="2"/>
      <c r="B15" t="s">
        <v>8</v>
      </c>
      <c r="C15">
        <v>4</v>
      </c>
      <c r="D15" t="s">
        <v>9</v>
      </c>
      <c r="E15" s="10"/>
      <c r="F15" s="10"/>
      <c r="G15" s="10"/>
      <c r="H15" s="10"/>
      <c r="I15" s="10"/>
      <c r="J15" s="10"/>
      <c r="K15" s="10"/>
      <c r="L15" s="10"/>
      <c r="M15" s="10"/>
      <c r="N15" s="10"/>
      <c r="O15" s="10"/>
    </row>
    <row r="16" spans="1:15" x14ac:dyDescent="0.25">
      <c r="A16" s="2"/>
      <c r="B16" t="s">
        <v>8</v>
      </c>
      <c r="C16">
        <v>5</v>
      </c>
      <c r="D16" t="s">
        <v>10</v>
      </c>
      <c r="E16" s="10"/>
      <c r="F16" s="10"/>
      <c r="G16" s="10"/>
      <c r="H16" s="10"/>
      <c r="I16" s="10"/>
      <c r="J16" s="10"/>
      <c r="K16" s="10"/>
      <c r="L16" s="10"/>
      <c r="M16" s="10"/>
      <c r="N16" s="10"/>
      <c r="O16" s="10"/>
    </row>
    <row r="17" spans="1:18" x14ac:dyDescent="0.25">
      <c r="A17" s="2"/>
      <c r="B17" t="s">
        <v>8</v>
      </c>
      <c r="C17">
        <v>5</v>
      </c>
      <c r="D17" t="s">
        <v>9</v>
      </c>
      <c r="E17" s="10"/>
      <c r="F17" s="10"/>
      <c r="G17" s="10"/>
      <c r="H17" s="10"/>
      <c r="I17" s="10"/>
      <c r="J17" s="10"/>
      <c r="K17" s="10"/>
      <c r="L17" s="10"/>
      <c r="M17" s="10"/>
      <c r="N17" s="10"/>
      <c r="O17" s="10"/>
    </row>
    <row r="18" spans="1:18" x14ac:dyDescent="0.25">
      <c r="A18" s="2"/>
      <c r="B18" t="s">
        <v>8</v>
      </c>
      <c r="C18">
        <v>6</v>
      </c>
      <c r="D18" t="s">
        <v>10</v>
      </c>
      <c r="E18" s="10"/>
      <c r="F18" s="10"/>
      <c r="G18" s="10"/>
      <c r="H18" s="10"/>
      <c r="I18" s="10"/>
      <c r="J18" s="10"/>
      <c r="K18" s="10"/>
      <c r="L18" s="10"/>
      <c r="M18" s="10"/>
      <c r="N18" s="10"/>
      <c r="O18" s="10"/>
    </row>
    <row r="19" spans="1:18" x14ac:dyDescent="0.25">
      <c r="A19" s="2"/>
      <c r="B19" t="s">
        <v>8</v>
      </c>
      <c r="C19">
        <v>6</v>
      </c>
      <c r="D19" t="s">
        <v>9</v>
      </c>
      <c r="E19" s="10"/>
      <c r="F19" s="10"/>
      <c r="G19" s="10"/>
      <c r="H19" s="10"/>
      <c r="I19" s="10"/>
      <c r="J19" s="10"/>
      <c r="K19" s="10"/>
      <c r="L19" s="10"/>
      <c r="M19" s="10"/>
      <c r="N19" s="10"/>
      <c r="O19" s="10"/>
    </row>
    <row r="20" spans="1:18" x14ac:dyDescent="0.25">
      <c r="E20" s="3"/>
      <c r="F20" s="3"/>
      <c r="G20" s="3"/>
      <c r="H20" s="3"/>
      <c r="I20" s="3"/>
      <c r="J20" s="3"/>
      <c r="K20" s="3"/>
      <c r="L20" s="3"/>
      <c r="M20" s="3"/>
      <c r="N20" s="3"/>
      <c r="O20" s="3"/>
      <c r="P20" s="3"/>
      <c r="Q20" s="3"/>
      <c r="R20" s="3"/>
    </row>
    <row r="21" spans="1:18" x14ac:dyDescent="0.25">
      <c r="E21" s="3"/>
      <c r="F21" s="3"/>
      <c r="G21" s="3"/>
      <c r="H21" s="3"/>
      <c r="I21" s="3"/>
      <c r="J21" s="3"/>
      <c r="K21" s="3"/>
      <c r="L21" s="3"/>
      <c r="M21" s="3"/>
      <c r="N21" s="3"/>
      <c r="O21" s="3"/>
      <c r="P21" s="3"/>
      <c r="Q21" s="3"/>
      <c r="R21" s="3"/>
    </row>
    <row r="22" spans="1:18" x14ac:dyDescent="0.25">
      <c r="B22" t="s">
        <v>16</v>
      </c>
      <c r="E22" s="11" t="e">
        <f>'Calculation inline'!E1</f>
        <v>#NUM!</v>
      </c>
      <c r="F22" s="11" t="e">
        <f>'Calculation inline'!F1</f>
        <v>#NUM!</v>
      </c>
      <c r="G22" s="11" t="e">
        <f>'Calculation inline'!G1</f>
        <v>#NUM!</v>
      </c>
      <c r="H22" s="11" t="e">
        <f>'Calculation inline'!H1</f>
        <v>#NUM!</v>
      </c>
      <c r="I22" s="11" t="e">
        <f>'Calculation inline'!I1</f>
        <v>#NUM!</v>
      </c>
      <c r="J22" s="11" t="e">
        <f>'Calculation inline'!J1</f>
        <v>#NUM!</v>
      </c>
      <c r="K22" s="11" t="e">
        <f>'Calculation inline'!K1</f>
        <v>#NUM!</v>
      </c>
      <c r="L22" s="11" t="e">
        <f>'Calculation inline'!L1</f>
        <v>#NUM!</v>
      </c>
      <c r="M22" s="11" t="e">
        <f>'Calculation inline'!M1</f>
        <v>#NUM!</v>
      </c>
      <c r="N22" s="11" t="e">
        <f>'Calculation inline'!N1</f>
        <v>#NUM!</v>
      </c>
      <c r="O22" s="11" t="e">
        <f>'Calculation inline'!O1</f>
        <v>#NUM!</v>
      </c>
      <c r="P22" s="3"/>
      <c r="Q22" s="3"/>
      <c r="R22" s="3"/>
    </row>
    <row r="23" spans="1:18" x14ac:dyDescent="0.25">
      <c r="B23" t="s">
        <v>26</v>
      </c>
      <c r="E23" s="11" t="e">
        <f>'Calculation inline'!E2</f>
        <v>#NUM!</v>
      </c>
      <c r="F23" s="11" t="e">
        <f>'Calculation inline'!F2</f>
        <v>#NUM!</v>
      </c>
      <c r="G23" s="11" t="e">
        <f>'Calculation inline'!G2</f>
        <v>#NUM!</v>
      </c>
      <c r="H23" s="11" t="e">
        <f>'Calculation inline'!H2</f>
        <v>#NUM!</v>
      </c>
      <c r="I23" s="11" t="e">
        <f>'Calculation inline'!I2</f>
        <v>#NUM!</v>
      </c>
      <c r="J23" s="11" t="e">
        <f>'Calculation inline'!J2</f>
        <v>#NUM!</v>
      </c>
      <c r="K23" s="11" t="e">
        <f>'Calculation inline'!K2</f>
        <v>#NUM!</v>
      </c>
      <c r="L23" s="11" t="e">
        <f>'Calculation inline'!L2</f>
        <v>#NUM!</v>
      </c>
      <c r="M23" s="11" t="e">
        <f>'Calculation inline'!M2</f>
        <v>#NUM!</v>
      </c>
      <c r="N23" s="11" t="e">
        <f>'Calculation inline'!N2</f>
        <v>#NUM!</v>
      </c>
      <c r="O23" s="11" t="e">
        <f>'Calculation inline'!O2</f>
        <v>#NUM!</v>
      </c>
      <c r="P23" s="3"/>
      <c r="Q23" s="3"/>
      <c r="R23" s="3"/>
    </row>
    <row r="24" spans="1:18" x14ac:dyDescent="0.25">
      <c r="B24" t="s">
        <v>27</v>
      </c>
      <c r="E24" s="11" t="e">
        <f>'Calculation inline'!E3</f>
        <v>#NUM!</v>
      </c>
      <c r="F24" s="11" t="e">
        <f>'Calculation inline'!F3</f>
        <v>#NUM!</v>
      </c>
      <c r="G24" s="11" t="e">
        <f>'Calculation inline'!G3</f>
        <v>#NUM!</v>
      </c>
      <c r="H24" s="11" t="e">
        <f>'Calculation inline'!H3</f>
        <v>#NUM!</v>
      </c>
      <c r="I24" s="11" t="e">
        <f>'Calculation inline'!I3</f>
        <v>#NUM!</v>
      </c>
      <c r="J24" s="11" t="e">
        <f>'Calculation inline'!J3</f>
        <v>#NUM!</v>
      </c>
      <c r="K24" s="11" t="e">
        <f>'Calculation inline'!K3</f>
        <v>#NUM!</v>
      </c>
      <c r="L24" s="11" t="e">
        <f>'Calculation inline'!L3</f>
        <v>#NUM!</v>
      </c>
      <c r="M24" s="11" t="e">
        <f>'Calculation inline'!M3</f>
        <v>#NUM!</v>
      </c>
      <c r="N24" s="11" t="e">
        <f>'Calculation inline'!N3</f>
        <v>#NUM!</v>
      </c>
      <c r="O24" s="11" t="e">
        <f>'Calculation inline'!O3</f>
        <v>#NUM!</v>
      </c>
      <c r="P24" s="3"/>
      <c r="Q24" s="3"/>
      <c r="R24" s="3"/>
    </row>
    <row r="25" spans="1:18" x14ac:dyDescent="0.25">
      <c r="G25" s="1"/>
      <c r="I25" s="1"/>
      <c r="K25" s="1"/>
      <c r="M25" s="1"/>
    </row>
    <row r="26" spans="1:18" x14ac:dyDescent="0.25">
      <c r="G26" s="1"/>
      <c r="I26" s="1"/>
      <c r="K26" s="1"/>
      <c r="M26" s="1"/>
    </row>
    <row r="28" spans="1:18" x14ac:dyDescent="0.25">
      <c r="G28" s="1"/>
      <c r="I28" s="1"/>
      <c r="K28" s="1"/>
      <c r="M28" s="1"/>
    </row>
  </sheetData>
  <sheetProtection sheet="1" objects="1" scenarios="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3"/>
  <sheetViews>
    <sheetView workbookViewId="0">
      <selection activeCell="H19" sqref="H19"/>
    </sheetView>
  </sheetViews>
  <sheetFormatPr defaultRowHeight="15" x14ac:dyDescent="0.25"/>
  <cols>
    <col min="1" max="1" width="11.42578125" bestFit="1" customWidth="1"/>
    <col min="2" max="2" width="9.140625" bestFit="1" customWidth="1"/>
    <col min="3" max="3" width="4.42578125" bestFit="1" customWidth="1"/>
    <col min="4" max="4" width="2.140625" bestFit="1" customWidth="1"/>
    <col min="5" max="5" width="10.5703125" bestFit="1" customWidth="1"/>
    <col min="6" max="6" width="8.28515625" bestFit="1" customWidth="1"/>
    <col min="7" max="7" width="16.42578125" bestFit="1" customWidth="1"/>
    <col min="8" max="8" width="17.85546875" bestFit="1" customWidth="1"/>
    <col min="9" max="9" width="10" bestFit="1" customWidth="1"/>
    <col min="10" max="10" width="16.42578125" bestFit="1" customWidth="1"/>
    <col min="11" max="11" width="10.42578125" bestFit="1" customWidth="1"/>
    <col min="12" max="12" width="16.7109375" customWidth="1"/>
    <col min="13" max="13" width="12.28515625" bestFit="1" customWidth="1"/>
    <col min="14" max="14" width="12.140625" customWidth="1"/>
    <col min="15" max="15" width="11.5703125" bestFit="1" customWidth="1"/>
  </cols>
  <sheetData>
    <row r="1" spans="1:16" s="24" customFormat="1" ht="30" x14ac:dyDescent="0.25">
      <c r="A1" s="24" t="s">
        <v>6</v>
      </c>
      <c r="B1" s="24" t="s">
        <v>11</v>
      </c>
      <c r="C1" s="24" t="s">
        <v>29</v>
      </c>
      <c r="E1" s="25" t="s">
        <v>3</v>
      </c>
      <c r="F1" s="25" t="s">
        <v>0</v>
      </c>
      <c r="G1" s="25" t="s">
        <v>4</v>
      </c>
      <c r="H1" s="25" t="s">
        <v>5</v>
      </c>
      <c r="I1" s="25" t="s">
        <v>1</v>
      </c>
      <c r="J1" s="25" t="s">
        <v>2</v>
      </c>
      <c r="K1" s="26" t="s">
        <v>43</v>
      </c>
      <c r="L1" s="26" t="s">
        <v>44</v>
      </c>
      <c r="M1" s="26" t="s">
        <v>45</v>
      </c>
      <c r="N1" s="26" t="s">
        <v>46</v>
      </c>
      <c r="O1" s="26" t="s">
        <v>47</v>
      </c>
    </row>
    <row r="2" spans="1:16" x14ac:dyDescent="0.25">
      <c r="A2" s="12"/>
      <c r="B2" s="13"/>
      <c r="C2" s="13"/>
      <c r="D2" s="13"/>
      <c r="E2" s="14"/>
      <c r="F2" s="14"/>
      <c r="G2" s="14"/>
      <c r="H2" s="14"/>
      <c r="I2" s="14"/>
      <c r="J2" s="14"/>
      <c r="K2" s="14"/>
      <c r="L2" s="14"/>
      <c r="M2" s="14"/>
      <c r="N2" s="14"/>
      <c r="O2" s="14"/>
    </row>
    <row r="3" spans="1:16" x14ac:dyDescent="0.25">
      <c r="A3" s="12"/>
      <c r="B3" s="13"/>
      <c r="C3" s="13"/>
      <c r="D3" s="13"/>
      <c r="E3" s="14"/>
      <c r="F3" s="14"/>
      <c r="G3" s="14"/>
      <c r="H3" s="14"/>
      <c r="I3" s="14"/>
      <c r="J3" s="14"/>
      <c r="K3" s="14"/>
      <c r="L3" s="14"/>
      <c r="M3" s="14"/>
      <c r="N3" s="14"/>
      <c r="O3" s="14"/>
    </row>
    <row r="4" spans="1:16" x14ac:dyDescent="0.25">
      <c r="A4" s="12"/>
      <c r="B4" s="13"/>
      <c r="C4" s="13"/>
      <c r="D4" s="13"/>
      <c r="E4" s="15"/>
      <c r="F4" s="14"/>
      <c r="G4" s="14"/>
      <c r="H4" s="14"/>
      <c r="I4" s="15"/>
      <c r="J4" s="15"/>
      <c r="K4" s="15"/>
      <c r="L4" s="15"/>
      <c r="M4" s="15"/>
      <c r="N4" s="15"/>
      <c r="O4" s="15"/>
    </row>
    <row r="5" spans="1:16" x14ac:dyDescent="0.25">
      <c r="A5" s="12"/>
      <c r="B5" s="13"/>
      <c r="C5" s="13"/>
      <c r="D5" s="13"/>
      <c r="E5" s="15"/>
      <c r="F5" s="14"/>
      <c r="G5" s="14"/>
      <c r="H5" s="14"/>
      <c r="I5" s="15"/>
      <c r="J5" s="15"/>
      <c r="K5" s="15"/>
      <c r="L5" s="15"/>
      <c r="M5" s="15"/>
      <c r="N5" s="15"/>
      <c r="O5" s="15"/>
    </row>
    <row r="6" spans="1:16" x14ac:dyDescent="0.25">
      <c r="A6" s="12"/>
      <c r="B6" s="13"/>
      <c r="C6" s="13"/>
      <c r="D6" s="13"/>
      <c r="E6" s="15"/>
      <c r="F6" s="14"/>
      <c r="G6" s="14"/>
      <c r="H6" s="14"/>
      <c r="I6" s="15"/>
      <c r="J6" s="15"/>
      <c r="K6" s="15"/>
      <c r="L6" s="15"/>
      <c r="M6" s="15"/>
      <c r="N6" s="15"/>
      <c r="O6" s="15"/>
    </row>
    <row r="7" spans="1:16" x14ac:dyDescent="0.25">
      <c r="A7" s="12"/>
      <c r="B7" s="13"/>
      <c r="C7" s="13"/>
      <c r="D7" s="13"/>
      <c r="E7" s="15"/>
      <c r="F7" s="14"/>
      <c r="G7" s="14"/>
      <c r="H7" s="14"/>
      <c r="I7" s="15"/>
      <c r="J7" s="15"/>
      <c r="K7" s="15"/>
      <c r="L7" s="15"/>
      <c r="M7" s="15"/>
      <c r="N7" s="15"/>
      <c r="O7" s="15"/>
    </row>
    <row r="8" spans="1:16" x14ac:dyDescent="0.25">
      <c r="A8" s="12"/>
      <c r="B8" s="13"/>
      <c r="C8" s="13"/>
      <c r="D8" s="13"/>
      <c r="E8" s="14"/>
      <c r="F8" s="14"/>
      <c r="G8" s="14"/>
      <c r="H8" s="14"/>
      <c r="I8" s="14"/>
      <c r="J8" s="14"/>
      <c r="K8" s="14"/>
      <c r="L8" s="14"/>
      <c r="M8" s="14"/>
      <c r="N8" s="14"/>
      <c r="O8" s="14"/>
    </row>
    <row r="9" spans="1:16" x14ac:dyDescent="0.25">
      <c r="A9" s="12"/>
      <c r="B9" s="13"/>
      <c r="C9" s="13"/>
      <c r="D9" s="13"/>
      <c r="E9" s="14"/>
      <c r="F9" s="14"/>
      <c r="G9" s="14"/>
      <c r="H9" s="14"/>
      <c r="I9" s="14"/>
      <c r="J9" s="14"/>
      <c r="K9" s="14"/>
      <c r="L9" s="14"/>
      <c r="M9" s="14"/>
      <c r="N9" s="14"/>
      <c r="O9" s="14"/>
    </row>
    <row r="10" spans="1:16" x14ac:dyDescent="0.25">
      <c r="A10" s="12"/>
      <c r="B10" s="13"/>
      <c r="C10" s="13"/>
      <c r="D10" s="13"/>
      <c r="E10" s="15"/>
      <c r="F10" s="14"/>
      <c r="G10" s="14"/>
      <c r="H10" s="14"/>
      <c r="I10" s="15"/>
      <c r="J10" s="15"/>
      <c r="K10" s="15"/>
      <c r="L10" s="15"/>
      <c r="M10" s="15"/>
      <c r="N10" s="15"/>
      <c r="O10" s="15"/>
    </row>
    <row r="11" spans="1:16" x14ac:dyDescent="0.25">
      <c r="A11" s="12"/>
      <c r="B11" s="13"/>
      <c r="C11" s="13"/>
      <c r="D11" s="13"/>
      <c r="E11" s="15"/>
      <c r="F11" s="14"/>
      <c r="G11" s="14"/>
      <c r="H11" s="14"/>
      <c r="I11" s="15"/>
      <c r="J11" s="15"/>
      <c r="K11" s="15"/>
      <c r="L11" s="15"/>
      <c r="M11" s="15"/>
      <c r="N11" s="15"/>
      <c r="O11" s="15"/>
    </row>
    <row r="12" spans="1:16" x14ac:dyDescent="0.25">
      <c r="A12" s="12"/>
      <c r="B12" s="13"/>
      <c r="C12" s="13"/>
      <c r="D12" s="13"/>
      <c r="E12" s="15"/>
      <c r="F12" s="14"/>
      <c r="G12" s="14"/>
      <c r="H12" s="14"/>
      <c r="I12" s="15"/>
      <c r="J12" s="15"/>
      <c r="K12" s="15"/>
      <c r="L12" s="15"/>
      <c r="M12" s="15"/>
      <c r="N12" s="15"/>
      <c r="O12" s="15"/>
    </row>
    <row r="13" spans="1:16" x14ac:dyDescent="0.25">
      <c r="A13" s="12"/>
      <c r="B13" s="13"/>
      <c r="C13" s="13"/>
      <c r="D13" s="13"/>
      <c r="E13" s="15"/>
      <c r="F13" s="14"/>
      <c r="G13" s="14"/>
      <c r="H13" s="14"/>
      <c r="I13" s="15"/>
      <c r="J13" s="15"/>
      <c r="K13" s="15"/>
      <c r="L13" s="15"/>
      <c r="M13" s="15"/>
      <c r="N13" s="15"/>
      <c r="O13" s="15"/>
    </row>
    <row r="14" spans="1:16" x14ac:dyDescent="0.25">
      <c r="A14" s="12"/>
      <c r="B14" s="13"/>
      <c r="C14" s="13"/>
      <c r="D14" s="13"/>
      <c r="E14" s="15"/>
      <c r="F14" s="14"/>
      <c r="G14" s="14"/>
      <c r="H14" s="14"/>
      <c r="I14" s="15"/>
      <c r="J14" s="14"/>
      <c r="K14" s="14"/>
      <c r="L14" s="14"/>
      <c r="M14" s="15"/>
      <c r="N14" s="15"/>
      <c r="O14" s="15"/>
    </row>
    <row r="15" spans="1:16" x14ac:dyDescent="0.25">
      <c r="A15" s="12"/>
      <c r="B15" s="13"/>
      <c r="C15" s="13"/>
      <c r="D15" s="13"/>
      <c r="E15" s="15"/>
      <c r="F15" s="14"/>
      <c r="G15" s="14"/>
      <c r="H15" s="14"/>
      <c r="I15" s="15"/>
      <c r="J15" s="14"/>
      <c r="K15" s="14"/>
      <c r="L15" s="14"/>
      <c r="M15" s="15"/>
      <c r="N15" s="15"/>
      <c r="O15" s="15"/>
    </row>
    <row r="16" spans="1:16" x14ac:dyDescent="0.25">
      <c r="A16" s="12"/>
      <c r="B16" s="13"/>
      <c r="C16" s="13"/>
      <c r="D16" s="13"/>
      <c r="E16" s="15"/>
      <c r="F16" s="14"/>
      <c r="G16" s="14"/>
      <c r="H16" s="14"/>
      <c r="I16" s="15"/>
      <c r="J16" s="14"/>
      <c r="K16" s="14"/>
      <c r="L16" s="14"/>
      <c r="M16" s="15"/>
      <c r="N16" s="15"/>
      <c r="O16" s="15"/>
    </row>
    <row r="17" spans="1:15" x14ac:dyDescent="0.25">
      <c r="A17" s="12"/>
      <c r="B17" s="13"/>
      <c r="C17" s="13"/>
      <c r="D17" s="13"/>
      <c r="E17" s="15"/>
      <c r="F17" s="14"/>
      <c r="G17" s="14"/>
      <c r="H17" s="14"/>
      <c r="I17" s="15"/>
      <c r="J17" s="14"/>
      <c r="K17" s="14"/>
      <c r="L17" s="14"/>
      <c r="M17" s="15"/>
      <c r="N17" s="15"/>
      <c r="O17" s="15"/>
    </row>
    <row r="18" spans="1:15" x14ac:dyDescent="0.25">
      <c r="A18" s="12"/>
      <c r="B18" s="13"/>
      <c r="C18" s="13"/>
      <c r="D18" s="13"/>
      <c r="E18" s="15"/>
      <c r="F18" s="15"/>
      <c r="G18" s="15"/>
      <c r="H18" s="15"/>
      <c r="I18" s="15"/>
      <c r="J18" s="15"/>
      <c r="K18" s="15"/>
      <c r="L18" s="15"/>
      <c r="M18" s="15"/>
      <c r="N18" s="15"/>
      <c r="O18" s="15"/>
    </row>
    <row r="19" spans="1:15" x14ac:dyDescent="0.25">
      <c r="A19" s="12"/>
      <c r="B19" s="13"/>
      <c r="C19" s="13"/>
      <c r="D19" s="13"/>
      <c r="E19" s="15"/>
      <c r="F19" s="15"/>
      <c r="G19" s="15"/>
      <c r="H19" s="15"/>
      <c r="I19" s="15"/>
      <c r="J19" s="15"/>
      <c r="K19" s="15"/>
      <c r="L19" s="15"/>
      <c r="M19" s="15"/>
      <c r="N19" s="15"/>
      <c r="O19" s="15"/>
    </row>
    <row r="20" spans="1:15" x14ac:dyDescent="0.25">
      <c r="A20" s="12"/>
      <c r="B20" s="13"/>
      <c r="C20" s="13"/>
      <c r="D20" s="13"/>
      <c r="E20" s="15"/>
      <c r="F20" s="15"/>
      <c r="G20" s="15"/>
      <c r="H20" s="15"/>
      <c r="I20" s="15"/>
      <c r="J20" s="15"/>
      <c r="K20" s="15"/>
      <c r="L20" s="15"/>
      <c r="M20" s="15"/>
      <c r="N20" s="15"/>
      <c r="O20" s="15"/>
    </row>
    <row r="21" spans="1:15" x14ac:dyDescent="0.25">
      <c r="A21" s="12"/>
      <c r="B21" s="13"/>
      <c r="C21" s="13"/>
      <c r="D21" s="13"/>
      <c r="E21" s="15"/>
      <c r="F21" s="15"/>
      <c r="G21" s="15"/>
      <c r="H21" s="15"/>
      <c r="I21" s="15"/>
      <c r="J21" s="15"/>
      <c r="K21" s="15"/>
      <c r="L21" s="15"/>
      <c r="M21" s="15"/>
      <c r="N21" s="15"/>
      <c r="O21" s="15"/>
    </row>
    <row r="22" spans="1:15" x14ac:dyDescent="0.25">
      <c r="A22" s="12"/>
      <c r="B22" s="13"/>
      <c r="C22" s="13"/>
      <c r="D22" s="13"/>
      <c r="E22" s="15"/>
      <c r="F22" s="15"/>
      <c r="G22" s="15"/>
      <c r="H22" s="15"/>
      <c r="I22" s="15"/>
      <c r="J22" s="15"/>
      <c r="K22" s="15"/>
      <c r="L22" s="15"/>
      <c r="M22" s="15"/>
      <c r="N22" s="15"/>
      <c r="O22" s="15"/>
    </row>
    <row r="23" spans="1:15" x14ac:dyDescent="0.25">
      <c r="A23" s="12"/>
      <c r="B23" s="13"/>
      <c r="C23" s="13"/>
      <c r="D23" s="13"/>
      <c r="E23" s="15"/>
      <c r="F23" s="15"/>
      <c r="G23" s="15"/>
      <c r="H23" s="15"/>
      <c r="I23" s="15"/>
      <c r="J23" s="15"/>
      <c r="K23" s="15"/>
      <c r="L23" s="15"/>
      <c r="M23" s="15"/>
      <c r="N23" s="15"/>
      <c r="O23" s="15"/>
    </row>
    <row r="24" spans="1:15" x14ac:dyDescent="0.25">
      <c r="A24" s="12"/>
      <c r="B24" s="13"/>
      <c r="C24" s="13"/>
      <c r="D24" s="13"/>
      <c r="E24" s="15"/>
      <c r="F24" s="14"/>
      <c r="G24" s="14"/>
      <c r="H24" s="14"/>
      <c r="I24" s="15"/>
      <c r="J24" s="14"/>
      <c r="K24" s="14"/>
      <c r="L24" s="14"/>
      <c r="M24" s="15"/>
      <c r="N24" s="15"/>
      <c r="O24" s="15"/>
    </row>
    <row r="25" spans="1:15" x14ac:dyDescent="0.25">
      <c r="A25" s="12"/>
      <c r="B25" s="13"/>
      <c r="C25" s="13"/>
      <c r="D25" s="13"/>
      <c r="E25" s="15"/>
      <c r="F25" s="14"/>
      <c r="G25" s="14"/>
      <c r="H25" s="14"/>
      <c r="I25" s="15"/>
      <c r="J25" s="14"/>
      <c r="K25" s="14"/>
      <c r="L25" s="14"/>
      <c r="M25" s="15"/>
      <c r="N25" s="15"/>
      <c r="O25" s="15"/>
    </row>
    <row r="26" spans="1:15" x14ac:dyDescent="0.25">
      <c r="A26" s="12"/>
      <c r="B26" s="13"/>
      <c r="C26" s="13"/>
      <c r="D26" s="13"/>
      <c r="E26" s="15"/>
      <c r="F26" s="14"/>
      <c r="G26" s="14"/>
      <c r="H26" s="14"/>
      <c r="I26" s="15"/>
      <c r="J26" s="14"/>
      <c r="K26" s="14"/>
      <c r="L26" s="14"/>
      <c r="M26" s="15"/>
      <c r="N26" s="15"/>
      <c r="O26" s="15"/>
    </row>
    <row r="27" spans="1:15" x14ac:dyDescent="0.25">
      <c r="A27" s="12"/>
      <c r="B27" s="13"/>
      <c r="C27" s="13"/>
      <c r="D27" s="13"/>
      <c r="E27" s="15"/>
      <c r="F27" s="15"/>
      <c r="G27" s="15"/>
      <c r="H27" s="15"/>
      <c r="I27" s="15"/>
      <c r="J27" s="15"/>
      <c r="K27" s="15"/>
      <c r="L27" s="15"/>
      <c r="M27" s="15"/>
      <c r="N27" s="15"/>
      <c r="O27" s="15"/>
    </row>
    <row r="28" spans="1:15" x14ac:dyDescent="0.25">
      <c r="A28" s="13"/>
      <c r="B28" s="13"/>
      <c r="C28" s="13"/>
      <c r="D28" s="13"/>
      <c r="E28" s="15"/>
      <c r="F28" s="15"/>
      <c r="G28" s="15"/>
      <c r="H28" s="15"/>
      <c r="I28" s="15"/>
      <c r="J28" s="15"/>
      <c r="K28" s="15"/>
      <c r="L28" s="15"/>
      <c r="M28" s="15"/>
      <c r="N28" s="15"/>
      <c r="O28" s="15"/>
    </row>
    <row r="29" spans="1:15" x14ac:dyDescent="0.25">
      <c r="A29" s="13"/>
      <c r="B29" s="13"/>
      <c r="C29" s="13"/>
      <c r="D29" s="13"/>
      <c r="E29" s="15"/>
      <c r="F29" s="15"/>
      <c r="G29" s="15"/>
      <c r="H29" s="15"/>
      <c r="I29" s="15"/>
      <c r="J29" s="15"/>
      <c r="K29" s="15"/>
      <c r="L29" s="15"/>
      <c r="M29" s="15"/>
      <c r="N29" s="15"/>
      <c r="O29" s="15"/>
    </row>
    <row r="30" spans="1:15" x14ac:dyDescent="0.25">
      <c r="A30" s="13"/>
      <c r="B30" s="13"/>
      <c r="C30" s="13"/>
      <c r="D30" s="13"/>
      <c r="E30" s="15"/>
      <c r="F30" s="15"/>
      <c r="G30" s="15"/>
      <c r="H30" s="15"/>
      <c r="I30" s="15"/>
      <c r="J30" s="15"/>
      <c r="K30" s="15"/>
      <c r="L30" s="15"/>
      <c r="M30" s="15"/>
      <c r="N30" s="15"/>
      <c r="O30" s="15"/>
    </row>
    <row r="31" spans="1:15" x14ac:dyDescent="0.25">
      <c r="A31" s="13"/>
      <c r="B31" s="13"/>
      <c r="C31" s="13"/>
      <c r="D31" s="13"/>
      <c r="E31" s="15"/>
      <c r="F31" s="15"/>
      <c r="G31" s="15"/>
      <c r="H31" s="15"/>
      <c r="I31" s="15"/>
      <c r="J31" s="15"/>
      <c r="K31" s="15"/>
      <c r="L31" s="15"/>
      <c r="M31" s="15"/>
      <c r="N31" s="15"/>
      <c r="O31" s="15"/>
    </row>
    <row r="32" spans="1:15" x14ac:dyDescent="0.25">
      <c r="A32" s="13"/>
      <c r="B32" s="13"/>
      <c r="C32" s="13"/>
      <c r="D32" s="13"/>
      <c r="E32" s="15"/>
      <c r="F32" s="15"/>
      <c r="G32" s="15"/>
      <c r="H32" s="15"/>
      <c r="I32" s="15"/>
      <c r="J32" s="15"/>
      <c r="K32" s="15"/>
      <c r="L32" s="15"/>
      <c r="M32" s="15"/>
      <c r="N32" s="15"/>
      <c r="O32" s="15"/>
    </row>
    <row r="33" spans="1:15" x14ac:dyDescent="0.25">
      <c r="A33" s="13"/>
      <c r="B33" s="13"/>
      <c r="C33" s="13"/>
      <c r="D33" s="13"/>
      <c r="E33" s="15"/>
      <c r="F33" s="15"/>
      <c r="G33" s="15"/>
      <c r="H33" s="15"/>
      <c r="I33" s="15"/>
      <c r="J33" s="15"/>
      <c r="K33" s="15"/>
      <c r="L33" s="15"/>
      <c r="M33" s="15"/>
      <c r="N33" s="15"/>
      <c r="O33" s="15"/>
    </row>
    <row r="34" spans="1:15" x14ac:dyDescent="0.25">
      <c r="A34" s="13"/>
      <c r="B34" s="13"/>
      <c r="C34" s="13"/>
      <c r="D34" s="13"/>
      <c r="E34" s="15"/>
      <c r="F34" s="15"/>
      <c r="G34" s="15"/>
      <c r="H34" s="15"/>
      <c r="I34" s="15"/>
      <c r="J34" s="15"/>
      <c r="K34" s="15"/>
      <c r="L34" s="15"/>
      <c r="M34" s="15"/>
      <c r="N34" s="15"/>
      <c r="O34" s="15"/>
    </row>
    <row r="35" spans="1:15" x14ac:dyDescent="0.25">
      <c r="A35" s="13"/>
      <c r="B35" s="13"/>
      <c r="C35" s="13"/>
      <c r="D35" s="13"/>
      <c r="E35" s="15"/>
      <c r="F35" s="15"/>
      <c r="G35" s="15"/>
      <c r="H35" s="15"/>
      <c r="I35" s="15"/>
      <c r="J35" s="15"/>
      <c r="K35" s="15"/>
      <c r="L35" s="15"/>
      <c r="M35" s="15"/>
      <c r="N35" s="15"/>
      <c r="O35" s="15"/>
    </row>
    <row r="36" spans="1:15" x14ac:dyDescent="0.25">
      <c r="A36" s="13"/>
      <c r="B36" s="13"/>
      <c r="C36" s="13"/>
      <c r="D36" s="13"/>
      <c r="E36" s="15"/>
      <c r="F36" s="15"/>
      <c r="G36" s="15"/>
      <c r="H36" s="15"/>
      <c r="I36" s="15"/>
      <c r="J36" s="15"/>
      <c r="K36" s="15"/>
      <c r="L36" s="15"/>
      <c r="M36" s="15"/>
      <c r="N36" s="15"/>
      <c r="O36" s="15"/>
    </row>
    <row r="37" spans="1:15" x14ac:dyDescent="0.25">
      <c r="A37" s="13"/>
      <c r="B37" s="13"/>
      <c r="C37" s="13"/>
      <c r="D37" s="13"/>
      <c r="E37" s="13"/>
      <c r="F37" s="13"/>
      <c r="G37" s="13"/>
      <c r="H37" s="13"/>
      <c r="I37" s="13"/>
      <c r="J37" s="13"/>
      <c r="K37" s="13"/>
      <c r="L37" s="13"/>
      <c r="M37" s="13"/>
      <c r="N37" s="13"/>
      <c r="O37" s="13"/>
    </row>
    <row r="38" spans="1:15" x14ac:dyDescent="0.25">
      <c r="A38" s="13"/>
      <c r="B38" s="13"/>
      <c r="C38" s="13"/>
      <c r="D38" s="13"/>
      <c r="E38" s="13"/>
      <c r="F38" s="13"/>
      <c r="G38" s="13"/>
      <c r="H38" s="13"/>
      <c r="I38" s="13"/>
      <c r="J38" s="13"/>
      <c r="K38" s="13"/>
      <c r="L38" s="13"/>
      <c r="M38" s="13"/>
      <c r="N38" s="13"/>
      <c r="O38" s="13"/>
    </row>
    <row r="39" spans="1:15" x14ac:dyDescent="0.25">
      <c r="A39" s="13"/>
      <c r="B39" s="13"/>
      <c r="C39" s="13"/>
      <c r="D39" s="13"/>
      <c r="E39" s="13"/>
      <c r="F39" s="13"/>
      <c r="G39" s="13"/>
      <c r="H39" s="13"/>
      <c r="I39" s="13"/>
      <c r="J39" s="13"/>
      <c r="K39" s="13"/>
      <c r="L39" s="13"/>
      <c r="M39" s="13"/>
      <c r="N39" s="13"/>
      <c r="O39" s="13"/>
    </row>
    <row r="40" spans="1:15" x14ac:dyDescent="0.25">
      <c r="A40" s="13"/>
      <c r="B40" s="13"/>
      <c r="C40" s="13"/>
      <c r="D40" s="13"/>
      <c r="E40" s="13"/>
      <c r="F40" s="13"/>
      <c r="G40" s="13"/>
      <c r="H40" s="13"/>
      <c r="I40" s="13"/>
      <c r="J40" s="13"/>
      <c r="K40" s="13"/>
      <c r="L40" s="13"/>
      <c r="M40" s="13"/>
      <c r="N40" s="13"/>
      <c r="O40" s="13"/>
    </row>
    <row r="41" spans="1:15" x14ac:dyDescent="0.25">
      <c r="A41" s="13"/>
      <c r="B41" s="13"/>
      <c r="C41" s="13"/>
      <c r="D41" s="13"/>
      <c r="E41" s="13"/>
      <c r="F41" s="13"/>
      <c r="G41" s="13"/>
      <c r="H41" s="13"/>
      <c r="I41" s="13"/>
      <c r="J41" s="13"/>
      <c r="K41" s="13"/>
      <c r="L41" s="13"/>
      <c r="M41" s="13"/>
      <c r="N41" s="13"/>
      <c r="O41" s="13"/>
    </row>
    <row r="42" spans="1:15" x14ac:dyDescent="0.25">
      <c r="A42" s="13"/>
      <c r="B42" s="13"/>
      <c r="C42" s="13"/>
      <c r="D42" s="13"/>
      <c r="E42" s="13"/>
      <c r="F42" s="13"/>
      <c r="G42" s="13"/>
      <c r="H42" s="13"/>
      <c r="I42" s="13"/>
      <c r="J42" s="13"/>
      <c r="K42" s="13"/>
      <c r="L42" s="13"/>
      <c r="M42" s="13"/>
      <c r="N42" s="13"/>
      <c r="O42" s="13"/>
    </row>
    <row r="43" spans="1:15" s="18" customFormat="1" ht="30" x14ac:dyDescent="0.25">
      <c r="A43" s="23"/>
      <c r="B43" s="23"/>
      <c r="C43" s="23"/>
      <c r="D43" s="23"/>
      <c r="E43" s="19" t="s">
        <v>3</v>
      </c>
      <c r="F43" s="19" t="s">
        <v>0</v>
      </c>
      <c r="G43" s="19" t="s">
        <v>4</v>
      </c>
      <c r="H43" s="19" t="s">
        <v>5</v>
      </c>
      <c r="I43" s="19" t="s">
        <v>1</v>
      </c>
      <c r="J43" s="19" t="s">
        <v>2</v>
      </c>
      <c r="K43" s="27" t="s">
        <v>43</v>
      </c>
      <c r="L43" s="27" t="s">
        <v>44</v>
      </c>
      <c r="M43" s="27" t="s">
        <v>45</v>
      </c>
      <c r="N43" s="27" t="s">
        <v>46</v>
      </c>
      <c r="O43" s="27" t="s">
        <v>47</v>
      </c>
    </row>
    <row r="44" spans="1:15" x14ac:dyDescent="0.25">
      <c r="A44" s="13" t="s">
        <v>41</v>
      </c>
      <c r="B44" s="13" t="s">
        <v>8</v>
      </c>
      <c r="C44" s="13"/>
      <c r="D44" s="13"/>
      <c r="E44" s="15" t="str">
        <f>'Calculation duurproef'!E209</f>
        <v/>
      </c>
      <c r="F44" s="15" t="str">
        <f>'Calculation duurproef'!G209</f>
        <v/>
      </c>
      <c r="G44" s="15" t="str">
        <f>'Calculation duurproef'!I209</f>
        <v/>
      </c>
      <c r="H44" s="15" t="str">
        <f>'Calculation duurproef'!K209</f>
        <v/>
      </c>
      <c r="I44" s="15" t="str">
        <f>'Calculation duurproef'!M209</f>
        <v/>
      </c>
      <c r="J44" s="15" t="str">
        <f>'Calculation duurproef'!O209</f>
        <v/>
      </c>
      <c r="K44" s="15" t="str">
        <f>'Calculation duurproef'!Q209</f>
        <v/>
      </c>
      <c r="L44" s="15" t="str">
        <f>'Calculation duurproef'!S209</f>
        <v/>
      </c>
      <c r="M44" s="15" t="str">
        <f>'Calculation duurproef'!U209</f>
        <v/>
      </c>
      <c r="N44" s="15" t="str">
        <f>'Calculation duurproef'!W209</f>
        <v/>
      </c>
      <c r="O44" s="15" t="str">
        <f>'Calculation duurproef'!Y209</f>
        <v/>
      </c>
    </row>
    <row r="45" spans="1:15" x14ac:dyDescent="0.25">
      <c r="A45" s="13"/>
      <c r="B45" s="13" t="s">
        <v>8</v>
      </c>
      <c r="C45" s="13"/>
      <c r="D45" s="13"/>
      <c r="E45" s="15" t="str">
        <f>'Calculation duurproef'!E211</f>
        <v/>
      </c>
      <c r="F45" s="15" t="str">
        <f>'Calculation duurproef'!G211</f>
        <v/>
      </c>
      <c r="G45" s="15" t="str">
        <f>'Calculation duurproef'!I211</f>
        <v/>
      </c>
      <c r="H45" s="15" t="str">
        <f>'Calculation duurproef'!K211</f>
        <v/>
      </c>
      <c r="I45" s="15" t="str">
        <f>'Calculation duurproef'!M211</f>
        <v/>
      </c>
      <c r="J45" s="15" t="str">
        <f>'Calculation duurproef'!O211</f>
        <v/>
      </c>
      <c r="K45" s="15" t="str">
        <f>'Calculation duurproef'!Q211</f>
        <v/>
      </c>
      <c r="L45" s="15" t="str">
        <f>'Calculation duurproef'!S211</f>
        <v/>
      </c>
      <c r="M45" s="15" t="str">
        <f>'Calculation duurproef'!U211</f>
        <v/>
      </c>
      <c r="N45" s="15" t="str">
        <f>'Calculation duurproef'!W211</f>
        <v/>
      </c>
      <c r="O45" s="15" t="str">
        <f>'Calculation duurproef'!Y211</f>
        <v/>
      </c>
    </row>
    <row r="46" spans="1:15" x14ac:dyDescent="0.25">
      <c r="A46" s="13"/>
      <c r="B46" s="13" t="s">
        <v>8</v>
      </c>
      <c r="C46" s="13"/>
      <c r="D46" s="13"/>
      <c r="E46" s="15" t="str">
        <f>'Calculation duurproef'!E213</f>
        <v/>
      </c>
      <c r="F46" s="15" t="str">
        <f>'Calculation duurproef'!G213</f>
        <v/>
      </c>
      <c r="G46" s="15" t="str">
        <f>'Calculation duurproef'!I213</f>
        <v/>
      </c>
      <c r="H46" s="15" t="str">
        <f>'Calculation duurproef'!K213</f>
        <v/>
      </c>
      <c r="I46" s="15" t="str">
        <f>'Calculation duurproef'!M213</f>
        <v/>
      </c>
      <c r="J46" s="15" t="str">
        <f>'Calculation duurproef'!O213</f>
        <v/>
      </c>
      <c r="K46" s="15" t="str">
        <f>'Calculation duurproef'!Q213</f>
        <v/>
      </c>
      <c r="L46" s="15" t="str">
        <f>'Calculation duurproef'!S213</f>
        <v/>
      </c>
      <c r="M46" s="15" t="str">
        <f>'Calculation duurproef'!U213</f>
        <v/>
      </c>
      <c r="N46" s="15" t="str">
        <f>'Calculation duurproef'!W213</f>
        <v/>
      </c>
      <c r="O46" s="15" t="str">
        <f>'Calculation duurproef'!Y213</f>
        <v/>
      </c>
    </row>
    <row r="47" spans="1:15" x14ac:dyDescent="0.25">
      <c r="A47" s="13"/>
      <c r="B47" s="13" t="s">
        <v>8</v>
      </c>
      <c r="C47" s="13"/>
      <c r="D47" s="13"/>
      <c r="E47" s="15" t="str">
        <f>'Calculation duurproef'!E215</f>
        <v/>
      </c>
      <c r="F47" s="15" t="str">
        <f>'Calculation duurproef'!G215</f>
        <v/>
      </c>
      <c r="G47" s="15" t="str">
        <f>'Calculation duurproef'!I215</f>
        <v/>
      </c>
      <c r="H47" s="15" t="str">
        <f>'Calculation duurproef'!K215</f>
        <v/>
      </c>
      <c r="I47" s="15" t="str">
        <f>'Calculation duurproef'!M215</f>
        <v/>
      </c>
      <c r="J47" s="15" t="str">
        <f>'Calculation duurproef'!O215</f>
        <v/>
      </c>
      <c r="K47" s="15" t="str">
        <f>'Calculation duurproef'!Q215</f>
        <v/>
      </c>
      <c r="L47" s="15" t="str">
        <f>'Calculation duurproef'!S215</f>
        <v/>
      </c>
      <c r="M47" s="15" t="str">
        <f>'Calculation duurproef'!U215</f>
        <v/>
      </c>
      <c r="N47" s="15" t="str">
        <f>'Calculation duurproef'!W215</f>
        <v/>
      </c>
      <c r="O47" s="15" t="str">
        <f>'Calculation duurproef'!Y215</f>
        <v/>
      </c>
    </row>
    <row r="48" spans="1:15" x14ac:dyDescent="0.25">
      <c r="A48" s="13"/>
      <c r="B48" s="13" t="s">
        <v>8</v>
      </c>
      <c r="C48" s="13"/>
      <c r="D48" s="13"/>
      <c r="E48" s="15" t="str">
        <f>'Calculation duurproef'!E217</f>
        <v/>
      </c>
      <c r="F48" s="15" t="str">
        <f>'Calculation duurproef'!G217</f>
        <v/>
      </c>
      <c r="G48" s="15" t="str">
        <f>'Calculation duurproef'!I217</f>
        <v/>
      </c>
      <c r="H48" s="15" t="str">
        <f>'Calculation duurproef'!K217</f>
        <v/>
      </c>
      <c r="I48" s="15" t="str">
        <f>'Calculation duurproef'!M217</f>
        <v/>
      </c>
      <c r="J48" s="15" t="str">
        <f>'Calculation duurproef'!O217</f>
        <v/>
      </c>
      <c r="K48" s="15" t="str">
        <f>'Calculation duurproef'!Q217</f>
        <v/>
      </c>
      <c r="L48" s="15" t="str">
        <f>'Calculation duurproef'!S217</f>
        <v/>
      </c>
      <c r="M48" s="15" t="str">
        <f>'Calculation duurproef'!U217</f>
        <v/>
      </c>
      <c r="N48" s="15" t="str">
        <f>'Calculation duurproef'!W217</f>
        <v/>
      </c>
      <c r="O48" s="15" t="str">
        <f>'Calculation duurproef'!Y217</f>
        <v/>
      </c>
    </row>
    <row r="49" spans="1:15" x14ac:dyDescent="0.25">
      <c r="A49" s="13"/>
      <c r="B49" s="13" t="s">
        <v>8</v>
      </c>
      <c r="C49" s="13"/>
      <c r="D49" s="13"/>
      <c r="E49" s="15" t="str">
        <f>'Calculation duurproef'!E219</f>
        <v/>
      </c>
      <c r="F49" s="15" t="str">
        <f>'Calculation duurproef'!G219</f>
        <v/>
      </c>
      <c r="G49" s="15" t="str">
        <f>'Calculation duurproef'!I219</f>
        <v/>
      </c>
      <c r="H49" s="15" t="str">
        <f>'Calculation duurproef'!K219</f>
        <v/>
      </c>
      <c r="I49" s="15" t="str">
        <f>'Calculation duurproef'!M219</f>
        <v/>
      </c>
      <c r="J49" s="15" t="str">
        <f>'Calculation duurproef'!O219</f>
        <v/>
      </c>
      <c r="K49" s="15" t="str">
        <f>'Calculation duurproef'!Q219</f>
        <v/>
      </c>
      <c r="L49" s="15" t="str">
        <f>'Calculation duurproef'!S219</f>
        <v/>
      </c>
      <c r="M49" s="15" t="str">
        <f>'Calculation duurproef'!U219</f>
        <v/>
      </c>
      <c r="N49" s="15" t="str">
        <f>'Calculation duurproef'!W219</f>
        <v/>
      </c>
      <c r="O49" s="15" t="str">
        <f>'Calculation duurproef'!Y219</f>
        <v/>
      </c>
    </row>
    <row r="50" spans="1:15" x14ac:dyDescent="0.25">
      <c r="A50" s="13"/>
      <c r="B50" s="13" t="s">
        <v>8</v>
      </c>
      <c r="C50" s="13"/>
      <c r="D50" s="13"/>
      <c r="E50" s="15" t="str">
        <f>'Calculation duurproef'!E221</f>
        <v/>
      </c>
      <c r="F50" s="15" t="str">
        <f>'Calculation duurproef'!G221</f>
        <v/>
      </c>
      <c r="G50" s="15" t="str">
        <f>'Calculation duurproef'!I221</f>
        <v/>
      </c>
      <c r="H50" s="15" t="str">
        <f>'Calculation duurproef'!K221</f>
        <v/>
      </c>
      <c r="I50" s="15" t="str">
        <f>'Calculation duurproef'!M221</f>
        <v/>
      </c>
      <c r="J50" s="15" t="str">
        <f>'Calculation duurproef'!O221</f>
        <v/>
      </c>
      <c r="K50" s="15" t="str">
        <f>'Calculation duurproef'!Q221</f>
        <v/>
      </c>
      <c r="L50" s="15" t="str">
        <f>'Calculation duurproef'!S221</f>
        <v/>
      </c>
      <c r="M50" s="15" t="str">
        <f>'Calculation duurproef'!U221</f>
        <v/>
      </c>
      <c r="N50" s="15" t="str">
        <f>'Calculation duurproef'!W221</f>
        <v/>
      </c>
      <c r="O50" s="15" t="str">
        <f>'Calculation duurproef'!Y221</f>
        <v/>
      </c>
    </row>
    <row r="51" spans="1:15" x14ac:dyDescent="0.25">
      <c r="A51" s="13"/>
      <c r="B51" s="13" t="s">
        <v>8</v>
      </c>
      <c r="C51" s="13"/>
      <c r="D51" s="13"/>
      <c r="E51" s="15" t="str">
        <f>'Calculation duurproef'!E223</f>
        <v/>
      </c>
      <c r="F51" s="15" t="str">
        <f>'Calculation duurproef'!G223</f>
        <v/>
      </c>
      <c r="G51" s="15" t="str">
        <f>'Calculation duurproef'!I223</f>
        <v/>
      </c>
      <c r="H51" s="15" t="str">
        <f>'Calculation duurproef'!K223</f>
        <v/>
      </c>
      <c r="I51" s="15" t="str">
        <f>'Calculation duurproef'!M223</f>
        <v/>
      </c>
      <c r="J51" s="15" t="str">
        <f>'Calculation duurproef'!O223</f>
        <v/>
      </c>
      <c r="K51" s="15" t="str">
        <f>'Calculation duurproef'!Q223</f>
        <v/>
      </c>
      <c r="L51" s="15" t="str">
        <f>'Calculation duurproef'!S223</f>
        <v/>
      </c>
      <c r="M51" s="15" t="str">
        <f>'Calculation duurproef'!U223</f>
        <v/>
      </c>
      <c r="N51" s="15" t="str">
        <f>'Calculation duurproef'!W223</f>
        <v/>
      </c>
      <c r="O51" s="15" t="str">
        <f>'Calculation duurproef'!Y223</f>
        <v/>
      </c>
    </row>
    <row r="52" spans="1:15" x14ac:dyDescent="0.25">
      <c r="A52" s="13"/>
      <c r="B52" s="13" t="s">
        <v>8</v>
      </c>
      <c r="C52" s="13"/>
      <c r="D52" s="13"/>
      <c r="E52" s="15" t="str">
        <f>'Calculation duurproef'!E225</f>
        <v/>
      </c>
      <c r="F52" s="15" t="str">
        <f>'Calculation duurproef'!G225</f>
        <v/>
      </c>
      <c r="G52" s="15" t="str">
        <f>'Calculation duurproef'!I225</f>
        <v/>
      </c>
      <c r="H52" s="15" t="str">
        <f>'Calculation duurproef'!K225</f>
        <v/>
      </c>
      <c r="I52" s="15" t="str">
        <f>'Calculation duurproef'!M225</f>
        <v/>
      </c>
      <c r="J52" s="15" t="str">
        <f>'Calculation duurproef'!O225</f>
        <v/>
      </c>
      <c r="K52" s="15" t="str">
        <f>'Calculation duurproef'!Q225</f>
        <v/>
      </c>
      <c r="L52" s="15" t="str">
        <f>'Calculation duurproef'!S225</f>
        <v/>
      </c>
      <c r="M52" s="15" t="str">
        <f>'Calculation duurproef'!U225</f>
        <v/>
      </c>
      <c r="N52" s="15" t="str">
        <f>'Calculation duurproef'!W225</f>
        <v/>
      </c>
      <c r="O52" s="15" t="str">
        <f>'Calculation duurproef'!Y225</f>
        <v/>
      </c>
    </row>
    <row r="53" spans="1:15" x14ac:dyDescent="0.25">
      <c r="A53" s="13"/>
      <c r="B53" s="13" t="s">
        <v>8</v>
      </c>
      <c r="C53" s="13"/>
      <c r="D53" s="13"/>
      <c r="E53" s="15" t="str">
        <f>'Calculation duurproef'!E227</f>
        <v/>
      </c>
      <c r="F53" s="15" t="str">
        <f>'Calculation duurproef'!G227</f>
        <v/>
      </c>
      <c r="G53" s="15" t="str">
        <f>'Calculation duurproef'!I227</f>
        <v/>
      </c>
      <c r="H53" s="15" t="str">
        <f>'Calculation duurproef'!K227</f>
        <v/>
      </c>
      <c r="I53" s="15" t="str">
        <f>'Calculation duurproef'!M227</f>
        <v/>
      </c>
      <c r="J53" s="15" t="str">
        <f>'Calculation duurproef'!O227</f>
        <v/>
      </c>
      <c r="K53" s="15" t="str">
        <f>'Calculation duurproef'!Q227</f>
        <v/>
      </c>
      <c r="L53" s="15" t="str">
        <f>'Calculation duurproef'!S227</f>
        <v/>
      </c>
      <c r="M53" s="15" t="str">
        <f>'Calculation duurproef'!U227</f>
        <v/>
      </c>
      <c r="N53" s="15" t="str">
        <f>'Calculation duurproef'!W227</f>
        <v/>
      </c>
      <c r="O53" s="15" t="str">
        <f>'Calculation duurproef'!Y227</f>
        <v/>
      </c>
    </row>
    <row r="54" spans="1:15" x14ac:dyDescent="0.25">
      <c r="A54" s="13"/>
      <c r="B54" s="13" t="s">
        <v>8</v>
      </c>
      <c r="C54" s="13"/>
      <c r="D54" s="13"/>
      <c r="E54" s="15" t="str">
        <f>'Calculation duurproef'!E229</f>
        <v/>
      </c>
      <c r="F54" s="15" t="str">
        <f>'Calculation duurproef'!G229</f>
        <v/>
      </c>
      <c r="G54" s="15" t="str">
        <f>'Calculation duurproef'!I229</f>
        <v/>
      </c>
      <c r="H54" s="15" t="str">
        <f>'Calculation duurproef'!K229</f>
        <v/>
      </c>
      <c r="I54" s="15" t="str">
        <f>'Calculation duurproef'!M229</f>
        <v/>
      </c>
      <c r="J54" s="15" t="str">
        <f>'Calculation duurproef'!O229</f>
        <v/>
      </c>
      <c r="K54" s="15" t="str">
        <f>'Calculation duurproef'!Q229</f>
        <v/>
      </c>
      <c r="L54" s="15" t="str">
        <f>'Calculation duurproef'!S229</f>
        <v/>
      </c>
      <c r="M54" s="15" t="str">
        <f>'Calculation duurproef'!U229</f>
        <v/>
      </c>
      <c r="N54" s="15" t="str">
        <f>'Calculation duurproef'!W229</f>
        <v/>
      </c>
      <c r="O54" s="15" t="str">
        <f>'Calculation duurproef'!Y229</f>
        <v/>
      </c>
    </row>
    <row r="55" spans="1:15" x14ac:dyDescent="0.25">
      <c r="A55" s="13"/>
      <c r="B55" s="13" t="s">
        <v>8</v>
      </c>
      <c r="C55" s="13"/>
      <c r="D55" s="13"/>
      <c r="E55" s="15" t="str">
        <f>'Calculation duurproef'!E231</f>
        <v/>
      </c>
      <c r="F55" s="15" t="str">
        <f>'Calculation duurproef'!G231</f>
        <v/>
      </c>
      <c r="G55" s="15" t="str">
        <f>'Calculation duurproef'!I231</f>
        <v/>
      </c>
      <c r="H55" s="15" t="str">
        <f>'Calculation duurproef'!K231</f>
        <v/>
      </c>
      <c r="I55" s="15" t="str">
        <f>'Calculation duurproef'!M231</f>
        <v/>
      </c>
      <c r="J55" s="15" t="str">
        <f>'Calculation duurproef'!O231</f>
        <v/>
      </c>
      <c r="K55" s="15" t="str">
        <f>'Calculation duurproef'!Q231</f>
        <v/>
      </c>
      <c r="L55" s="15" t="str">
        <f>'Calculation duurproef'!S231</f>
        <v/>
      </c>
      <c r="M55" s="15" t="str">
        <f>'Calculation duurproef'!U231</f>
        <v/>
      </c>
      <c r="N55" s="15" t="str">
        <f>'Calculation duurproef'!W231</f>
        <v/>
      </c>
      <c r="O55" s="15" t="str">
        <f>'Calculation duurproef'!Y231</f>
        <v/>
      </c>
    </row>
    <row r="56" spans="1:15" x14ac:dyDescent="0.25">
      <c r="A56" s="13"/>
      <c r="B56" s="13" t="s">
        <v>8</v>
      </c>
      <c r="C56" s="13"/>
      <c r="D56" s="13"/>
      <c r="E56" s="15" t="str">
        <f>'Calculation duurproef'!E233</f>
        <v/>
      </c>
      <c r="F56" s="15" t="str">
        <f>'Calculation duurproef'!G233</f>
        <v/>
      </c>
      <c r="G56" s="15" t="str">
        <f>'Calculation duurproef'!I233</f>
        <v/>
      </c>
      <c r="H56" s="15" t="str">
        <f>'Calculation duurproef'!K233</f>
        <v/>
      </c>
      <c r="I56" s="15" t="str">
        <f>'Calculation duurproef'!M233</f>
        <v/>
      </c>
      <c r="J56" s="15" t="str">
        <f>'Calculation duurproef'!O233</f>
        <v/>
      </c>
      <c r="K56" s="15" t="str">
        <f>'Calculation duurproef'!Q233</f>
        <v/>
      </c>
      <c r="L56" s="15" t="str">
        <f>'Calculation duurproef'!S233</f>
        <v/>
      </c>
      <c r="M56" s="15" t="str">
        <f>'Calculation duurproef'!U233</f>
        <v/>
      </c>
      <c r="N56" s="15" t="str">
        <f>'Calculation duurproef'!W233</f>
        <v/>
      </c>
      <c r="O56" s="15" t="str">
        <f>'Calculation duurproef'!Y233</f>
        <v/>
      </c>
    </row>
    <row r="57" spans="1:15" x14ac:dyDescent="0.25">
      <c r="A57" s="13"/>
      <c r="B57" s="13" t="s">
        <v>8</v>
      </c>
      <c r="C57" s="13"/>
      <c r="D57" s="13"/>
      <c r="E57" s="15" t="str">
        <f>'Calculation duurproef'!E235</f>
        <v/>
      </c>
      <c r="F57" s="15" t="str">
        <f>'Calculation duurproef'!G235</f>
        <v/>
      </c>
      <c r="G57" s="15" t="str">
        <f>'Calculation duurproef'!I235</f>
        <v/>
      </c>
      <c r="H57" s="15" t="str">
        <f>'Calculation duurproef'!K235</f>
        <v/>
      </c>
      <c r="I57" s="15" t="str">
        <f>'Calculation duurproef'!M235</f>
        <v/>
      </c>
      <c r="J57" s="15" t="str">
        <f>'Calculation duurproef'!O235</f>
        <v/>
      </c>
      <c r="K57" s="15" t="str">
        <f>'Calculation duurproef'!Q235</f>
        <v/>
      </c>
      <c r="L57" s="15" t="str">
        <f>'Calculation duurproef'!S235</f>
        <v/>
      </c>
      <c r="M57" s="15" t="str">
        <f>'Calculation duurproef'!U235</f>
        <v/>
      </c>
      <c r="N57" s="15" t="str">
        <f>'Calculation duurproef'!W235</f>
        <v/>
      </c>
      <c r="O57" s="15" t="str">
        <f>'Calculation duurproef'!Y235</f>
        <v/>
      </c>
    </row>
    <row r="58" spans="1:15" x14ac:dyDescent="0.25">
      <c r="A58" s="13"/>
      <c r="B58" s="13" t="s">
        <v>8</v>
      </c>
      <c r="C58" s="13"/>
      <c r="D58" s="13"/>
      <c r="E58" s="15" t="str">
        <f>'Calculation duurproef'!E237</f>
        <v/>
      </c>
      <c r="F58" s="15" t="str">
        <f>'Calculation duurproef'!G237</f>
        <v/>
      </c>
      <c r="G58" s="15" t="str">
        <f>'Calculation duurproef'!I237</f>
        <v/>
      </c>
      <c r="H58" s="15" t="str">
        <f>'Calculation duurproef'!K237</f>
        <v/>
      </c>
      <c r="I58" s="15" t="str">
        <f>'Calculation duurproef'!M237</f>
        <v/>
      </c>
      <c r="J58" s="15" t="str">
        <f>'Calculation duurproef'!O237</f>
        <v/>
      </c>
      <c r="K58" s="15" t="str">
        <f>'Calculation duurproef'!Q237</f>
        <v/>
      </c>
      <c r="L58" s="15" t="str">
        <f>'Calculation duurproef'!S237</f>
        <v/>
      </c>
      <c r="M58" s="15" t="str">
        <f>'Calculation duurproef'!U237</f>
        <v/>
      </c>
      <c r="N58" s="15" t="str">
        <f>'Calculation duurproef'!W237</f>
        <v/>
      </c>
      <c r="O58" s="15" t="str">
        <f>'Calculation duurproef'!Y237</f>
        <v/>
      </c>
    </row>
    <row r="59" spans="1:15" x14ac:dyDescent="0.25">
      <c r="A59" s="13"/>
      <c r="B59" s="13" t="s">
        <v>8</v>
      </c>
      <c r="C59" s="13"/>
      <c r="D59" s="13"/>
      <c r="E59" s="15" t="str">
        <f>'Calculation duurproef'!E239</f>
        <v/>
      </c>
      <c r="F59" s="15" t="str">
        <f>'Calculation duurproef'!G239</f>
        <v/>
      </c>
      <c r="G59" s="15" t="str">
        <f>'Calculation duurproef'!I239</f>
        <v/>
      </c>
      <c r="H59" s="15" t="str">
        <f>'Calculation duurproef'!K239</f>
        <v/>
      </c>
      <c r="I59" s="15" t="str">
        <f>'Calculation duurproef'!M239</f>
        <v/>
      </c>
      <c r="J59" s="15" t="str">
        <f>'Calculation duurproef'!O239</f>
        <v/>
      </c>
      <c r="K59" s="15" t="str">
        <f>'Calculation duurproef'!Q239</f>
        <v/>
      </c>
      <c r="L59" s="15" t="str">
        <f>'Calculation duurproef'!S239</f>
        <v/>
      </c>
      <c r="M59" s="15" t="str">
        <f>'Calculation duurproef'!U239</f>
        <v/>
      </c>
      <c r="N59" s="15" t="str">
        <f>'Calculation duurproef'!W239</f>
        <v/>
      </c>
      <c r="O59" s="15" t="str">
        <f>'Calculation duurproef'!Y239</f>
        <v/>
      </c>
    </row>
    <row r="60" spans="1:15" x14ac:dyDescent="0.25">
      <c r="A60" s="13"/>
      <c r="B60" s="13" t="s">
        <v>8</v>
      </c>
      <c r="C60" s="13"/>
      <c r="D60" s="13"/>
      <c r="E60" s="15" t="str">
        <f>'Calculation duurproef'!E241</f>
        <v/>
      </c>
      <c r="F60" s="15" t="str">
        <f>'Calculation duurproef'!G241</f>
        <v/>
      </c>
      <c r="G60" s="15" t="str">
        <f>'Calculation duurproef'!I241</f>
        <v/>
      </c>
      <c r="H60" s="15" t="str">
        <f>'Calculation duurproef'!K241</f>
        <v/>
      </c>
      <c r="I60" s="15" t="str">
        <f>'Calculation duurproef'!M241</f>
        <v/>
      </c>
      <c r="J60" s="15" t="str">
        <f>'Calculation duurproef'!O241</f>
        <v/>
      </c>
      <c r="K60" s="15" t="str">
        <f>'Calculation duurproef'!Q241</f>
        <v/>
      </c>
      <c r="L60" s="15" t="str">
        <f>'Calculation duurproef'!S241</f>
        <v/>
      </c>
      <c r="M60" s="15" t="str">
        <f>'Calculation duurproef'!U241</f>
        <v/>
      </c>
      <c r="N60" s="15" t="str">
        <f>'Calculation duurproef'!W241</f>
        <v/>
      </c>
      <c r="O60" s="15" t="str">
        <f>'Calculation duurproef'!Y241</f>
        <v/>
      </c>
    </row>
    <row r="61" spans="1:15" x14ac:dyDescent="0.25">
      <c r="A61" s="13"/>
      <c r="B61" s="13" t="s">
        <v>8</v>
      </c>
      <c r="C61" s="13"/>
      <c r="D61" s="13"/>
      <c r="E61" s="15" t="str">
        <f>'Calculation duurproef'!E243</f>
        <v/>
      </c>
      <c r="F61" s="15" t="str">
        <f>'Calculation duurproef'!G243</f>
        <v/>
      </c>
      <c r="G61" s="15" t="str">
        <f>'Calculation duurproef'!I243</f>
        <v/>
      </c>
      <c r="H61" s="15" t="str">
        <f>'Calculation duurproef'!K243</f>
        <v/>
      </c>
      <c r="I61" s="15" t="str">
        <f>'Calculation duurproef'!M243</f>
        <v/>
      </c>
      <c r="J61" s="15" t="str">
        <f>'Calculation duurproef'!O243</f>
        <v/>
      </c>
      <c r="K61" s="15" t="str">
        <f>'Calculation duurproef'!Q243</f>
        <v/>
      </c>
      <c r="L61" s="15" t="str">
        <f>'Calculation duurproef'!S243</f>
        <v/>
      </c>
      <c r="M61" s="15" t="str">
        <f>'Calculation duurproef'!U243</f>
        <v/>
      </c>
      <c r="N61" s="15" t="str">
        <f>'Calculation duurproef'!W243</f>
        <v/>
      </c>
      <c r="O61" s="15" t="str">
        <f>'Calculation duurproef'!Y243</f>
        <v/>
      </c>
    </row>
    <row r="62" spans="1:15" x14ac:dyDescent="0.25">
      <c r="A62" s="13"/>
      <c r="B62" s="13" t="s">
        <v>8</v>
      </c>
      <c r="C62" s="13"/>
      <c r="D62" s="13"/>
      <c r="E62" s="15" t="str">
        <f>'Calculation duurproef'!E245</f>
        <v/>
      </c>
      <c r="F62" s="15" t="str">
        <f>'Calculation duurproef'!G245</f>
        <v/>
      </c>
      <c r="G62" s="15" t="str">
        <f>'Calculation duurproef'!I245</f>
        <v/>
      </c>
      <c r="H62" s="15" t="str">
        <f>'Calculation duurproef'!K245</f>
        <v/>
      </c>
      <c r="I62" s="15" t="str">
        <f>'Calculation duurproef'!M245</f>
        <v/>
      </c>
      <c r="J62" s="15" t="str">
        <f>'Calculation duurproef'!O245</f>
        <v/>
      </c>
      <c r="K62" s="15" t="str">
        <f>'Calculation duurproef'!Q245</f>
        <v/>
      </c>
      <c r="L62" s="15" t="str">
        <f>'Calculation duurproef'!S245</f>
        <v/>
      </c>
      <c r="M62" s="15" t="str">
        <f>'Calculation duurproef'!U245</f>
        <v/>
      </c>
      <c r="N62" s="15" t="str">
        <f>'Calculation duurproef'!W245</f>
        <v/>
      </c>
      <c r="O62" s="15" t="str">
        <f>'Calculation duurproef'!Y245</f>
        <v/>
      </c>
    </row>
    <row r="63" spans="1:15" x14ac:dyDescent="0.25">
      <c r="A63" s="13"/>
      <c r="B63" s="13" t="s">
        <v>8</v>
      </c>
      <c r="C63" s="13"/>
      <c r="D63" s="13"/>
      <c r="E63" s="15" t="str">
        <f>'Calculation duurproef'!E247</f>
        <v/>
      </c>
      <c r="F63" s="15" t="str">
        <f>'Calculation duurproef'!G247</f>
        <v/>
      </c>
      <c r="G63" s="15" t="str">
        <f>'Calculation duurproef'!I247</f>
        <v/>
      </c>
      <c r="H63" s="15" t="str">
        <f>'Calculation duurproef'!K247</f>
        <v/>
      </c>
      <c r="I63" s="15" t="str">
        <f>'Calculation duurproef'!M247</f>
        <v/>
      </c>
      <c r="J63" s="15" t="str">
        <f>'Calculation duurproef'!O247</f>
        <v/>
      </c>
      <c r="K63" s="15" t="str">
        <f>'Calculation duurproef'!Q247</f>
        <v/>
      </c>
      <c r="L63" s="15" t="str">
        <f>'Calculation duurproef'!S247</f>
        <v/>
      </c>
      <c r="M63" s="15" t="str">
        <f>'Calculation duurproef'!U247</f>
        <v/>
      </c>
      <c r="N63" s="15" t="str">
        <f>'Calculation duurproef'!W247</f>
        <v/>
      </c>
      <c r="O63" s="15" t="str">
        <f>'Calculation duurproef'!Y247</f>
        <v/>
      </c>
    </row>
  </sheetData>
  <sheetProtection algorithmName="SHA-512" hashValue="6CLiUKtDloR6E6oqWB8sEvOf1LXVEpfcggUuKoKt64EkbEW0pPZmlz+n7TQWtbsMsCIUvwzcut25Z3KXaVHKIQ==" saltValue="vrAnO9mvVOCYJW6OJ4XGQg==" spinCount="100000" sheet="1" objects="1" scenarios="1" selectLockedCells="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O88"/>
  <sheetViews>
    <sheetView workbookViewId="0">
      <selection activeCell="R30" sqref="R30"/>
    </sheetView>
  </sheetViews>
  <sheetFormatPr defaultRowHeight="15" x14ac:dyDescent="0.25"/>
  <cols>
    <col min="4" max="4" width="12.5703125" customWidth="1"/>
    <col min="5" max="5" width="14.7109375" customWidth="1"/>
    <col min="6" max="6" width="8.28515625" bestFit="1" customWidth="1"/>
    <col min="7" max="7" width="13.140625" bestFit="1" customWidth="1"/>
    <col min="8" max="8" width="12.140625" bestFit="1" customWidth="1"/>
    <col min="9" max="9" width="8.5703125" bestFit="1" customWidth="1"/>
    <col min="10" max="10" width="16.42578125" bestFit="1" customWidth="1"/>
    <col min="11" max="11" width="17.7109375" bestFit="1" customWidth="1"/>
    <col min="12" max="12" width="10" bestFit="1" customWidth="1"/>
    <col min="13" max="13" width="12.28515625" bestFit="1" customWidth="1"/>
    <col min="15" max="15" width="16.140625" bestFit="1" customWidth="1"/>
  </cols>
  <sheetData>
    <row r="1" spans="4:15" x14ac:dyDescent="0.25">
      <c r="D1" s="4" t="s">
        <v>16</v>
      </c>
      <c r="E1" s="4" t="e">
        <f>100-EXP(E6)*100</f>
        <v>#NUM!</v>
      </c>
      <c r="F1" s="4" t="e">
        <f>100-EXP(F6)*100</f>
        <v>#NUM!</v>
      </c>
      <c r="G1" s="4" t="e">
        <f t="shared" ref="G1:O1" si="0">100-EXP(G6)*100</f>
        <v>#NUM!</v>
      </c>
      <c r="H1" s="4" t="e">
        <f t="shared" si="0"/>
        <v>#NUM!</v>
      </c>
      <c r="I1" s="4" t="e">
        <f t="shared" si="0"/>
        <v>#NUM!</v>
      </c>
      <c r="J1" s="4" t="e">
        <f t="shared" si="0"/>
        <v>#NUM!</v>
      </c>
      <c r="K1" s="4" t="e">
        <f t="shared" si="0"/>
        <v>#NUM!</v>
      </c>
      <c r="L1" s="4" t="e">
        <f t="shared" si="0"/>
        <v>#NUM!</v>
      </c>
      <c r="M1" s="4" t="e">
        <f t="shared" si="0"/>
        <v>#NUM!</v>
      </c>
      <c r="N1" s="4" t="e">
        <f t="shared" si="0"/>
        <v>#NUM!</v>
      </c>
      <c r="O1" s="4" t="e">
        <f t="shared" si="0"/>
        <v>#NUM!</v>
      </c>
    </row>
    <row r="2" spans="4:15" x14ac:dyDescent="0.25">
      <c r="D2" s="4" t="s">
        <v>26</v>
      </c>
      <c r="E2" s="4" t="e">
        <f>100 - EXP(E6 + 1.89 *E7)*100</f>
        <v>#NUM!</v>
      </c>
      <c r="F2" s="4" t="e">
        <f t="shared" ref="F2:O2" si="1">100 - EXP(F6 + 1.89 *F7)*100</f>
        <v>#NUM!</v>
      </c>
      <c r="G2" s="4" t="e">
        <f t="shared" si="1"/>
        <v>#NUM!</v>
      </c>
      <c r="H2" s="4" t="e">
        <f t="shared" si="1"/>
        <v>#NUM!</v>
      </c>
      <c r="I2" s="4" t="e">
        <f t="shared" si="1"/>
        <v>#NUM!</v>
      </c>
      <c r="J2" s="4" t="e">
        <f t="shared" si="1"/>
        <v>#NUM!</v>
      </c>
      <c r="K2" s="4" t="e">
        <f t="shared" si="1"/>
        <v>#NUM!</v>
      </c>
      <c r="L2" s="4" t="e">
        <f t="shared" si="1"/>
        <v>#NUM!</v>
      </c>
      <c r="M2" s="4" t="e">
        <f t="shared" si="1"/>
        <v>#NUM!</v>
      </c>
      <c r="N2" s="4" t="e">
        <f t="shared" si="1"/>
        <v>#NUM!</v>
      </c>
      <c r="O2" s="4" t="e">
        <f t="shared" si="1"/>
        <v>#NUM!</v>
      </c>
    </row>
    <row r="3" spans="4:15" x14ac:dyDescent="0.25">
      <c r="D3" s="4" t="s">
        <v>27</v>
      </c>
      <c r="E3" s="4" t="e">
        <f>100 - EXP(E6 - 1.89 *E7)*100</f>
        <v>#NUM!</v>
      </c>
      <c r="F3" s="4" t="e">
        <f t="shared" ref="F3:O3" si="2">100 - EXP(F6 - 1.89 *F7)*100</f>
        <v>#NUM!</v>
      </c>
      <c r="G3" s="4" t="e">
        <f t="shared" si="2"/>
        <v>#NUM!</v>
      </c>
      <c r="H3" s="4" t="e">
        <f t="shared" si="2"/>
        <v>#NUM!</v>
      </c>
      <c r="I3" s="4" t="e">
        <f t="shared" si="2"/>
        <v>#NUM!</v>
      </c>
      <c r="J3" s="4" t="e">
        <f t="shared" si="2"/>
        <v>#NUM!</v>
      </c>
      <c r="K3" s="4" t="e">
        <f t="shared" si="2"/>
        <v>#NUM!</v>
      </c>
      <c r="L3" s="4" t="e">
        <f t="shared" si="2"/>
        <v>#NUM!</v>
      </c>
      <c r="M3" s="4" t="e">
        <f t="shared" si="2"/>
        <v>#NUM!</v>
      </c>
      <c r="N3" s="4" t="e">
        <f t="shared" si="2"/>
        <v>#NUM!</v>
      </c>
      <c r="O3" s="4" t="e">
        <f t="shared" si="2"/>
        <v>#NUM!</v>
      </c>
    </row>
    <row r="4" spans="4:15" x14ac:dyDescent="0.25">
      <c r="D4" t="s">
        <v>14</v>
      </c>
      <c r="E4" t="e">
        <f>AVERAGE(E15:E20)</f>
        <v>#NUM!</v>
      </c>
      <c r="F4" t="e">
        <f>AVERAGE(F15:F20)</f>
        <v>#NUM!</v>
      </c>
      <c r="G4" t="e">
        <f t="shared" ref="G4:O4" si="3">AVERAGE(G15:G20)</f>
        <v>#NUM!</v>
      </c>
      <c r="H4" t="e">
        <f t="shared" si="3"/>
        <v>#NUM!</v>
      </c>
      <c r="I4" t="e">
        <f t="shared" si="3"/>
        <v>#NUM!</v>
      </c>
      <c r="J4" t="e">
        <f t="shared" si="3"/>
        <v>#NUM!</v>
      </c>
      <c r="K4" t="e">
        <f t="shared" si="3"/>
        <v>#NUM!</v>
      </c>
      <c r="L4" t="e">
        <f t="shared" si="3"/>
        <v>#NUM!</v>
      </c>
      <c r="M4" t="e">
        <f t="shared" si="3"/>
        <v>#NUM!</v>
      </c>
      <c r="N4" t="e">
        <f t="shared" si="3"/>
        <v>#NUM!</v>
      </c>
      <c r="O4" t="e">
        <f t="shared" si="3"/>
        <v>#NUM!</v>
      </c>
    </row>
    <row r="5" spans="4:15" x14ac:dyDescent="0.25">
      <c r="D5" t="s">
        <v>15</v>
      </c>
      <c r="E5" t="e">
        <f>AVERAGE(E21:E32)</f>
        <v>#NUM!</v>
      </c>
      <c r="F5" t="e">
        <f>AVERAGE(F21:F32)</f>
        <v>#NUM!</v>
      </c>
      <c r="G5" t="e">
        <f t="shared" ref="G5:O5" si="4">AVERAGE(G21:G32)</f>
        <v>#NUM!</v>
      </c>
      <c r="H5" t="e">
        <f t="shared" si="4"/>
        <v>#NUM!</v>
      </c>
      <c r="I5" t="e">
        <f t="shared" si="4"/>
        <v>#NUM!</v>
      </c>
      <c r="J5" t="e">
        <f t="shared" si="4"/>
        <v>#NUM!</v>
      </c>
      <c r="K5" t="e">
        <f t="shared" si="4"/>
        <v>#NUM!</v>
      </c>
      <c r="L5" t="e">
        <f t="shared" si="4"/>
        <v>#NUM!</v>
      </c>
      <c r="M5" t="e">
        <f t="shared" si="4"/>
        <v>#NUM!</v>
      </c>
      <c r="N5" t="e">
        <f t="shared" si="4"/>
        <v>#NUM!</v>
      </c>
      <c r="O5" t="e">
        <f t="shared" si="4"/>
        <v>#NUM!</v>
      </c>
    </row>
    <row r="6" spans="4:15" x14ac:dyDescent="0.25">
      <c r="D6" t="s">
        <v>18</v>
      </c>
      <c r="E6" t="e">
        <f>E5 - E4</f>
        <v>#NUM!</v>
      </c>
      <c r="F6" t="e">
        <f>F5 - F4</f>
        <v>#NUM!</v>
      </c>
      <c r="G6" t="e">
        <f t="shared" ref="G6:O6" si="5">G5 - G4</f>
        <v>#NUM!</v>
      </c>
      <c r="H6" t="e">
        <f t="shared" si="5"/>
        <v>#NUM!</v>
      </c>
      <c r="I6" t="e">
        <f t="shared" si="5"/>
        <v>#NUM!</v>
      </c>
      <c r="J6" t="e">
        <f t="shared" si="5"/>
        <v>#NUM!</v>
      </c>
      <c r="K6" t="e">
        <f t="shared" si="5"/>
        <v>#NUM!</v>
      </c>
      <c r="L6" t="e">
        <f t="shared" si="5"/>
        <v>#NUM!</v>
      </c>
      <c r="M6" t="e">
        <f t="shared" si="5"/>
        <v>#NUM!</v>
      </c>
      <c r="N6" t="e">
        <f t="shared" si="5"/>
        <v>#NUM!</v>
      </c>
      <c r="O6" t="e">
        <f t="shared" si="5"/>
        <v>#NUM!</v>
      </c>
    </row>
    <row r="7" spans="4:15" x14ac:dyDescent="0.25">
      <c r="D7" t="s">
        <v>28</v>
      </c>
      <c r="E7" t="e">
        <f>SQRT(E11/7*(1/6 + 1/12))</f>
        <v>#NUM!</v>
      </c>
      <c r="F7" t="e">
        <f t="shared" ref="F7:O7" si="6">SQRT(F11/7*(1/6 + 1/12))</f>
        <v>#NUM!</v>
      </c>
      <c r="G7" t="e">
        <f t="shared" si="6"/>
        <v>#NUM!</v>
      </c>
      <c r="H7" t="e">
        <f t="shared" si="6"/>
        <v>#NUM!</v>
      </c>
      <c r="I7" t="e">
        <f t="shared" si="6"/>
        <v>#NUM!</v>
      </c>
      <c r="J7" t="e">
        <f t="shared" si="6"/>
        <v>#NUM!</v>
      </c>
      <c r="K7" t="e">
        <f t="shared" si="6"/>
        <v>#NUM!</v>
      </c>
      <c r="L7" t="e">
        <f t="shared" si="6"/>
        <v>#NUM!</v>
      </c>
      <c r="M7" t="e">
        <f t="shared" si="6"/>
        <v>#NUM!</v>
      </c>
      <c r="N7" t="e">
        <f t="shared" si="6"/>
        <v>#NUM!</v>
      </c>
      <c r="O7" t="e">
        <f t="shared" si="6"/>
        <v>#NUM!</v>
      </c>
    </row>
    <row r="8" spans="4:15" x14ac:dyDescent="0.25">
      <c r="D8" t="s">
        <v>17</v>
      </c>
      <c r="E8" t="e">
        <f>AVERAGE(E15:E32)</f>
        <v>#NUM!</v>
      </c>
      <c r="F8" t="e">
        <f>AVERAGE(F15:F32)</f>
        <v>#NUM!</v>
      </c>
      <c r="G8" t="e">
        <f t="shared" ref="G8:O8" si="7">AVERAGE(G15:G32)</f>
        <v>#NUM!</v>
      </c>
      <c r="H8" t="e">
        <f t="shared" si="7"/>
        <v>#NUM!</v>
      </c>
      <c r="I8" t="e">
        <f t="shared" si="7"/>
        <v>#NUM!</v>
      </c>
      <c r="J8" t="e">
        <f t="shared" si="7"/>
        <v>#NUM!</v>
      </c>
      <c r="K8" t="e">
        <f t="shared" si="7"/>
        <v>#NUM!</v>
      </c>
      <c r="L8" t="e">
        <f t="shared" si="7"/>
        <v>#NUM!</v>
      </c>
      <c r="M8" t="e">
        <f t="shared" si="7"/>
        <v>#NUM!</v>
      </c>
      <c r="N8" t="e">
        <f t="shared" si="7"/>
        <v>#NUM!</v>
      </c>
      <c r="O8" t="e">
        <f t="shared" si="7"/>
        <v>#NUM!</v>
      </c>
    </row>
    <row r="9" spans="4:15" x14ac:dyDescent="0.25">
      <c r="D9" t="s">
        <v>21</v>
      </c>
      <c r="E9" t="e">
        <f>SUM(E34:E51)</f>
        <v>#NUM!</v>
      </c>
      <c r="F9" t="e">
        <f>SUM(F34:F51)</f>
        <v>#NUM!</v>
      </c>
      <c r="G9" t="e">
        <f t="shared" ref="G9:O9" si="8">SUM(G34:G51)</f>
        <v>#NUM!</v>
      </c>
      <c r="H9" t="e">
        <f t="shared" si="8"/>
        <v>#NUM!</v>
      </c>
      <c r="I9" t="e">
        <f t="shared" si="8"/>
        <v>#NUM!</v>
      </c>
      <c r="J9" t="e">
        <f t="shared" si="8"/>
        <v>#NUM!</v>
      </c>
      <c r="K9" t="e">
        <f t="shared" si="8"/>
        <v>#NUM!</v>
      </c>
      <c r="L9" t="e">
        <f t="shared" si="8"/>
        <v>#NUM!</v>
      </c>
      <c r="M9" t="e">
        <f t="shared" si="8"/>
        <v>#NUM!</v>
      </c>
      <c r="N9" t="e">
        <f t="shared" si="8"/>
        <v>#NUM!</v>
      </c>
      <c r="O9" t="e">
        <f t="shared" si="8"/>
        <v>#NUM!</v>
      </c>
    </row>
    <row r="10" spans="4:15" x14ac:dyDescent="0.25">
      <c r="D10" t="s">
        <v>24</v>
      </c>
      <c r="E10" t="e">
        <f>SUM(E72:E89)</f>
        <v>#NUM!</v>
      </c>
      <c r="F10" t="e">
        <f t="shared" ref="F10:O10" si="9">SUM(F72:F89)</f>
        <v>#NUM!</v>
      </c>
      <c r="G10" t="e">
        <f t="shared" si="9"/>
        <v>#NUM!</v>
      </c>
      <c r="H10" t="e">
        <f t="shared" si="9"/>
        <v>#NUM!</v>
      </c>
      <c r="I10" t="e">
        <f t="shared" si="9"/>
        <v>#NUM!</v>
      </c>
      <c r="J10" t="e">
        <f t="shared" si="9"/>
        <v>#NUM!</v>
      </c>
      <c r="K10" t="e">
        <f t="shared" si="9"/>
        <v>#NUM!</v>
      </c>
      <c r="L10" t="e">
        <f t="shared" si="9"/>
        <v>#NUM!</v>
      </c>
      <c r="M10" t="e">
        <f t="shared" si="9"/>
        <v>#NUM!</v>
      </c>
      <c r="N10" t="e">
        <f t="shared" si="9"/>
        <v>#NUM!</v>
      </c>
      <c r="O10" t="e">
        <f t="shared" si="9"/>
        <v>#NUM!</v>
      </c>
    </row>
    <row r="11" spans="4:15" x14ac:dyDescent="0.25">
      <c r="D11" t="s">
        <v>25</v>
      </c>
      <c r="E11" t="e">
        <f>E9-E10</f>
        <v>#NUM!</v>
      </c>
      <c r="F11" t="e">
        <f>F9-F10</f>
        <v>#NUM!</v>
      </c>
      <c r="G11" t="e">
        <f t="shared" ref="G11:O11" si="10">G9-G10</f>
        <v>#NUM!</v>
      </c>
      <c r="H11" t="e">
        <f t="shared" si="10"/>
        <v>#NUM!</v>
      </c>
      <c r="I11" t="e">
        <f t="shared" si="10"/>
        <v>#NUM!</v>
      </c>
      <c r="J11" t="e">
        <f t="shared" si="10"/>
        <v>#NUM!</v>
      </c>
      <c r="K11" t="e">
        <f t="shared" si="10"/>
        <v>#NUM!</v>
      </c>
      <c r="L11" t="e">
        <f t="shared" si="10"/>
        <v>#NUM!</v>
      </c>
      <c r="M11" t="e">
        <f t="shared" si="10"/>
        <v>#NUM!</v>
      </c>
      <c r="N11" t="e">
        <f t="shared" si="10"/>
        <v>#NUM!</v>
      </c>
      <c r="O11" t="e">
        <f t="shared" si="10"/>
        <v>#NUM!</v>
      </c>
    </row>
    <row r="13" spans="4:15" x14ac:dyDescent="0.25">
      <c r="E13" s="16" t="str">
        <f>'Inline en batch test'!E1</f>
        <v>Abamectin</v>
      </c>
      <c r="F13" s="16" t="str">
        <f>'Inline en batch test'!F1</f>
        <v>Boscalid</v>
      </c>
      <c r="G13" s="16" t="str">
        <f>'Inline en batch test'!G1</f>
        <v>Kresoxim-methyl</v>
      </c>
      <c r="H13" s="16" t="str">
        <f>'Inline en batch test'!H1</f>
        <v>Methoxy-fenozide</v>
      </c>
      <c r="I13" s="16" t="str">
        <f>'Inline en batch test'!I1</f>
        <v>Pirimicarb</v>
      </c>
      <c r="J13" s="16" t="str">
        <f>'Inline en batch test'!J1</f>
        <v>Tolclofos-methyl</v>
      </c>
      <c r="K13" s="16" t="str">
        <f>'Inline en batch test'!K1</f>
        <v>flonicamid</v>
      </c>
      <c r="L13" s="16" t="str">
        <f>'Inline en batch test'!L1</f>
        <v>flupyradifuron</v>
      </c>
      <c r="M13" s="16" t="str">
        <f>'Inline en batch test'!M1</f>
        <v>metalaxyl-M</v>
      </c>
      <c r="N13" s="16" t="str">
        <f>'Inline en batch test'!N1</f>
        <v>penconazool</v>
      </c>
      <c r="O13" s="16" t="str">
        <f>'Inline en batch test'!O1</f>
        <v>acetamiprid</v>
      </c>
    </row>
    <row r="14" spans="4:15" x14ac:dyDescent="0.25">
      <c r="E14" t="s">
        <v>19</v>
      </c>
    </row>
    <row r="15" spans="4:15" x14ac:dyDescent="0.25">
      <c r="E15" t="e">
        <f>LN('Inline en batch test'!E2)</f>
        <v>#NUM!</v>
      </c>
      <c r="F15" t="e">
        <f>LN('Inline en batch test'!F2)</f>
        <v>#NUM!</v>
      </c>
      <c r="G15" t="e">
        <f>LN('Inline en batch test'!G2)</f>
        <v>#NUM!</v>
      </c>
      <c r="H15" t="e">
        <f>LN('Inline en batch test'!H2)</f>
        <v>#NUM!</v>
      </c>
      <c r="I15" t="e">
        <f>LN('Inline en batch test'!I2)</f>
        <v>#NUM!</v>
      </c>
      <c r="J15" t="e">
        <f>LN('Inline en batch test'!J2)</f>
        <v>#NUM!</v>
      </c>
      <c r="K15" t="e">
        <f>LN('Inline en batch test'!K2)</f>
        <v>#NUM!</v>
      </c>
      <c r="L15" t="e">
        <f>LN('Inline en batch test'!L2)</f>
        <v>#NUM!</v>
      </c>
      <c r="M15" t="e">
        <f>LN('Inline en batch test'!M2)</f>
        <v>#NUM!</v>
      </c>
      <c r="N15" t="e">
        <f>LN('Inline en batch test'!N2)</f>
        <v>#NUM!</v>
      </c>
      <c r="O15" t="e">
        <f>LN('Inline en batch test'!O2)</f>
        <v>#NUM!</v>
      </c>
    </row>
    <row r="16" spans="4:15" x14ac:dyDescent="0.25">
      <c r="E16" t="e">
        <f>LN('Inline en batch test'!E3)</f>
        <v>#NUM!</v>
      </c>
      <c r="F16" t="e">
        <f>LN('Inline en batch test'!F3)</f>
        <v>#NUM!</v>
      </c>
      <c r="G16" t="e">
        <f>LN('Inline en batch test'!G3)</f>
        <v>#NUM!</v>
      </c>
      <c r="H16" t="e">
        <f>LN('Inline en batch test'!H3)</f>
        <v>#NUM!</v>
      </c>
      <c r="I16" t="e">
        <f>LN('Inline en batch test'!I3)</f>
        <v>#NUM!</v>
      </c>
      <c r="J16" t="e">
        <f>LN('Inline en batch test'!J3)</f>
        <v>#NUM!</v>
      </c>
      <c r="K16" t="e">
        <f>LN('Inline en batch test'!K3)</f>
        <v>#NUM!</v>
      </c>
      <c r="L16" t="e">
        <f>LN('Inline en batch test'!L3)</f>
        <v>#NUM!</v>
      </c>
      <c r="M16" t="e">
        <f>LN('Inline en batch test'!M3)</f>
        <v>#NUM!</v>
      </c>
      <c r="N16" t="e">
        <f>LN('Inline en batch test'!N3)</f>
        <v>#NUM!</v>
      </c>
      <c r="O16" t="e">
        <f>LN('Inline en batch test'!O3)</f>
        <v>#NUM!</v>
      </c>
    </row>
    <row r="17" spans="5:15" x14ac:dyDescent="0.25">
      <c r="E17" t="e">
        <f>LN('Inline en batch test'!E4)</f>
        <v>#NUM!</v>
      </c>
      <c r="F17" t="e">
        <f>LN('Inline en batch test'!F4)</f>
        <v>#NUM!</v>
      </c>
      <c r="G17" t="e">
        <f>LN('Inline en batch test'!G4)</f>
        <v>#NUM!</v>
      </c>
      <c r="H17" t="e">
        <f>LN('Inline en batch test'!H4)</f>
        <v>#NUM!</v>
      </c>
      <c r="I17" t="e">
        <f>LN('Inline en batch test'!I4)</f>
        <v>#NUM!</v>
      </c>
      <c r="J17" t="e">
        <f>LN('Inline en batch test'!J4)</f>
        <v>#NUM!</v>
      </c>
      <c r="K17" t="e">
        <f>LN('Inline en batch test'!K4)</f>
        <v>#NUM!</v>
      </c>
      <c r="L17" t="e">
        <f>LN('Inline en batch test'!L4)</f>
        <v>#NUM!</v>
      </c>
      <c r="M17" t="e">
        <f>LN('Inline en batch test'!M4)</f>
        <v>#NUM!</v>
      </c>
      <c r="N17" t="e">
        <f>LN('Inline en batch test'!N4)</f>
        <v>#NUM!</v>
      </c>
      <c r="O17" t="e">
        <f>LN('Inline en batch test'!O4)</f>
        <v>#NUM!</v>
      </c>
    </row>
    <row r="18" spans="5:15" x14ac:dyDescent="0.25">
      <c r="E18" t="e">
        <f>LN('Inline en batch test'!E5)</f>
        <v>#NUM!</v>
      </c>
      <c r="F18" t="e">
        <f>LN('Inline en batch test'!F5)</f>
        <v>#NUM!</v>
      </c>
      <c r="G18" t="e">
        <f>LN('Inline en batch test'!G5)</f>
        <v>#NUM!</v>
      </c>
      <c r="H18" t="e">
        <f>LN('Inline en batch test'!H5)</f>
        <v>#NUM!</v>
      </c>
      <c r="I18" t="e">
        <f>LN('Inline en batch test'!I5)</f>
        <v>#NUM!</v>
      </c>
      <c r="J18" t="e">
        <f>LN('Inline en batch test'!J5)</f>
        <v>#NUM!</v>
      </c>
      <c r="K18" t="e">
        <f>LN('Inline en batch test'!K5)</f>
        <v>#NUM!</v>
      </c>
      <c r="L18" t="e">
        <f>LN('Inline en batch test'!L5)</f>
        <v>#NUM!</v>
      </c>
      <c r="M18" t="e">
        <f>LN('Inline en batch test'!M5)</f>
        <v>#NUM!</v>
      </c>
      <c r="N18" t="e">
        <f>LN('Inline en batch test'!N5)</f>
        <v>#NUM!</v>
      </c>
      <c r="O18" t="e">
        <f>LN('Inline en batch test'!O5)</f>
        <v>#NUM!</v>
      </c>
    </row>
    <row r="19" spans="5:15" x14ac:dyDescent="0.25">
      <c r="E19" t="e">
        <f>LN('Inline en batch test'!E6)</f>
        <v>#NUM!</v>
      </c>
      <c r="F19" t="e">
        <f>LN('Inline en batch test'!F6)</f>
        <v>#NUM!</v>
      </c>
      <c r="G19" t="e">
        <f>LN('Inline en batch test'!G6)</f>
        <v>#NUM!</v>
      </c>
      <c r="H19" t="e">
        <f>LN('Inline en batch test'!H6)</f>
        <v>#NUM!</v>
      </c>
      <c r="I19" t="e">
        <f>LN('Inline en batch test'!I6)</f>
        <v>#NUM!</v>
      </c>
      <c r="J19" t="e">
        <f>LN('Inline en batch test'!J6)</f>
        <v>#NUM!</v>
      </c>
      <c r="K19" t="e">
        <f>LN('Inline en batch test'!K6)</f>
        <v>#NUM!</v>
      </c>
      <c r="L19" t="e">
        <f>LN('Inline en batch test'!L6)</f>
        <v>#NUM!</v>
      </c>
      <c r="M19" t="e">
        <f>LN('Inline en batch test'!M6)</f>
        <v>#NUM!</v>
      </c>
      <c r="N19" t="e">
        <f>LN('Inline en batch test'!N6)</f>
        <v>#NUM!</v>
      </c>
      <c r="O19" t="e">
        <f>LN('Inline en batch test'!O6)</f>
        <v>#NUM!</v>
      </c>
    </row>
    <row r="20" spans="5:15" x14ac:dyDescent="0.25">
      <c r="E20" t="e">
        <f>LN('Inline en batch test'!E7)</f>
        <v>#NUM!</v>
      </c>
      <c r="F20" t="e">
        <f>LN('Inline en batch test'!F7)</f>
        <v>#NUM!</v>
      </c>
      <c r="G20" t="e">
        <f>LN('Inline en batch test'!G7)</f>
        <v>#NUM!</v>
      </c>
      <c r="H20" t="e">
        <f>LN('Inline en batch test'!H7)</f>
        <v>#NUM!</v>
      </c>
      <c r="I20" t="e">
        <f>LN('Inline en batch test'!I7)</f>
        <v>#NUM!</v>
      </c>
      <c r="J20" t="e">
        <f>LN('Inline en batch test'!J7)</f>
        <v>#NUM!</v>
      </c>
      <c r="K20" t="e">
        <f>LN('Inline en batch test'!K7)</f>
        <v>#NUM!</v>
      </c>
      <c r="L20" t="e">
        <f>LN('Inline en batch test'!L7)</f>
        <v>#NUM!</v>
      </c>
      <c r="M20" t="e">
        <f>LN('Inline en batch test'!M7)</f>
        <v>#NUM!</v>
      </c>
      <c r="N20" t="e">
        <f>LN('Inline en batch test'!N7)</f>
        <v>#NUM!</v>
      </c>
      <c r="O20" t="e">
        <f>LN('Inline en batch test'!O7)</f>
        <v>#NUM!</v>
      </c>
    </row>
    <row r="21" spans="5:15" x14ac:dyDescent="0.25">
      <c r="E21" t="e">
        <f>LN('Inline en batch test'!E8)</f>
        <v>#NUM!</v>
      </c>
      <c r="F21" t="e">
        <f>LN('Inline en batch test'!F8)</f>
        <v>#NUM!</v>
      </c>
      <c r="G21" t="e">
        <f>LN('Inline en batch test'!G8)</f>
        <v>#NUM!</v>
      </c>
      <c r="H21" t="e">
        <f>LN('Inline en batch test'!H8)</f>
        <v>#NUM!</v>
      </c>
      <c r="I21" t="e">
        <f>LN('Inline en batch test'!I8)</f>
        <v>#NUM!</v>
      </c>
      <c r="J21" t="e">
        <f>LN('Inline en batch test'!J8)</f>
        <v>#NUM!</v>
      </c>
      <c r="K21" t="e">
        <f>LN('Inline en batch test'!K8)</f>
        <v>#NUM!</v>
      </c>
      <c r="L21" t="e">
        <f>LN('Inline en batch test'!L8)</f>
        <v>#NUM!</v>
      </c>
      <c r="M21" t="e">
        <f>LN('Inline en batch test'!M8)</f>
        <v>#NUM!</v>
      </c>
      <c r="N21" t="e">
        <f>LN('Inline en batch test'!N8)</f>
        <v>#NUM!</v>
      </c>
      <c r="O21" t="e">
        <f>LN('Inline en batch test'!O8)</f>
        <v>#NUM!</v>
      </c>
    </row>
    <row r="22" spans="5:15" x14ac:dyDescent="0.25">
      <c r="E22" t="e">
        <f>LN('Inline en batch test'!E9)</f>
        <v>#NUM!</v>
      </c>
      <c r="F22" t="e">
        <f>LN('Inline en batch test'!F9)</f>
        <v>#NUM!</v>
      </c>
      <c r="G22" t="e">
        <f>LN('Inline en batch test'!G9)</f>
        <v>#NUM!</v>
      </c>
      <c r="H22" t="e">
        <f>LN('Inline en batch test'!H9)</f>
        <v>#NUM!</v>
      </c>
      <c r="I22" t="e">
        <f>LN('Inline en batch test'!I9)</f>
        <v>#NUM!</v>
      </c>
      <c r="J22" t="e">
        <f>LN('Inline en batch test'!J9)</f>
        <v>#NUM!</v>
      </c>
      <c r="K22" t="e">
        <f>LN('Inline en batch test'!K9)</f>
        <v>#NUM!</v>
      </c>
      <c r="L22" t="e">
        <f>LN('Inline en batch test'!L9)</f>
        <v>#NUM!</v>
      </c>
      <c r="M22" t="e">
        <f>LN('Inline en batch test'!M9)</f>
        <v>#NUM!</v>
      </c>
      <c r="N22" t="e">
        <f>LN('Inline en batch test'!N9)</f>
        <v>#NUM!</v>
      </c>
      <c r="O22" t="e">
        <f>LN('Inline en batch test'!O9)</f>
        <v>#NUM!</v>
      </c>
    </row>
    <row r="23" spans="5:15" x14ac:dyDescent="0.25">
      <c r="E23" t="e">
        <f>LN('Inline en batch test'!E10)</f>
        <v>#NUM!</v>
      </c>
      <c r="F23" t="e">
        <f>LN('Inline en batch test'!F10)</f>
        <v>#NUM!</v>
      </c>
      <c r="G23" t="e">
        <f>LN('Inline en batch test'!G10)</f>
        <v>#NUM!</v>
      </c>
      <c r="H23" t="e">
        <f>LN('Inline en batch test'!H10)</f>
        <v>#NUM!</v>
      </c>
      <c r="I23" t="e">
        <f>LN('Inline en batch test'!I10)</f>
        <v>#NUM!</v>
      </c>
      <c r="J23" t="e">
        <f>LN('Inline en batch test'!J10)</f>
        <v>#NUM!</v>
      </c>
      <c r="K23" t="e">
        <f>LN('Inline en batch test'!K10)</f>
        <v>#NUM!</v>
      </c>
      <c r="L23" t="e">
        <f>LN('Inline en batch test'!L10)</f>
        <v>#NUM!</v>
      </c>
      <c r="M23" t="e">
        <f>LN('Inline en batch test'!M10)</f>
        <v>#NUM!</v>
      </c>
      <c r="N23" t="e">
        <f>LN('Inline en batch test'!N10)</f>
        <v>#NUM!</v>
      </c>
      <c r="O23" t="e">
        <f>LN('Inline en batch test'!O10)</f>
        <v>#NUM!</v>
      </c>
    </row>
    <row r="24" spans="5:15" x14ac:dyDescent="0.25">
      <c r="E24" t="e">
        <f>LN('Inline en batch test'!E11)</f>
        <v>#NUM!</v>
      </c>
      <c r="F24" t="e">
        <f>LN('Inline en batch test'!F11)</f>
        <v>#NUM!</v>
      </c>
      <c r="G24" t="e">
        <f>LN('Inline en batch test'!G11)</f>
        <v>#NUM!</v>
      </c>
      <c r="H24" t="e">
        <f>LN('Inline en batch test'!H11)</f>
        <v>#NUM!</v>
      </c>
      <c r="I24" t="e">
        <f>LN('Inline en batch test'!I11)</f>
        <v>#NUM!</v>
      </c>
      <c r="J24" t="e">
        <f>LN('Inline en batch test'!J11)</f>
        <v>#NUM!</v>
      </c>
      <c r="K24" t="e">
        <f>LN('Inline en batch test'!K11)</f>
        <v>#NUM!</v>
      </c>
      <c r="L24" t="e">
        <f>LN('Inline en batch test'!L11)</f>
        <v>#NUM!</v>
      </c>
      <c r="M24" t="e">
        <f>LN('Inline en batch test'!M11)</f>
        <v>#NUM!</v>
      </c>
      <c r="N24" t="e">
        <f>LN('Inline en batch test'!N11)</f>
        <v>#NUM!</v>
      </c>
      <c r="O24" t="e">
        <f>LN('Inline en batch test'!O11)</f>
        <v>#NUM!</v>
      </c>
    </row>
    <row r="25" spans="5:15" x14ac:dyDescent="0.25">
      <c r="E25" t="e">
        <f>LN('Inline en batch test'!E12)</f>
        <v>#NUM!</v>
      </c>
      <c r="F25" t="e">
        <f>LN('Inline en batch test'!F12)</f>
        <v>#NUM!</v>
      </c>
      <c r="G25" t="e">
        <f>LN('Inline en batch test'!G12)</f>
        <v>#NUM!</v>
      </c>
      <c r="H25" t="e">
        <f>LN('Inline en batch test'!H12)</f>
        <v>#NUM!</v>
      </c>
      <c r="I25" t="e">
        <f>LN('Inline en batch test'!I12)</f>
        <v>#NUM!</v>
      </c>
      <c r="J25" t="e">
        <f>LN('Inline en batch test'!J12)</f>
        <v>#NUM!</v>
      </c>
      <c r="K25" t="e">
        <f>LN('Inline en batch test'!K12)</f>
        <v>#NUM!</v>
      </c>
      <c r="L25" t="e">
        <f>LN('Inline en batch test'!L12)</f>
        <v>#NUM!</v>
      </c>
      <c r="M25" t="e">
        <f>LN('Inline en batch test'!M12)</f>
        <v>#NUM!</v>
      </c>
      <c r="N25" t="e">
        <f>LN('Inline en batch test'!N12)</f>
        <v>#NUM!</v>
      </c>
      <c r="O25" t="e">
        <f>LN('Inline en batch test'!O12)</f>
        <v>#NUM!</v>
      </c>
    </row>
    <row r="26" spans="5:15" x14ac:dyDescent="0.25">
      <c r="E26" t="e">
        <f>LN('Inline en batch test'!E13)</f>
        <v>#NUM!</v>
      </c>
      <c r="F26" t="e">
        <f>LN('Inline en batch test'!F13)</f>
        <v>#NUM!</v>
      </c>
      <c r="G26" t="e">
        <f>LN('Inline en batch test'!G13)</f>
        <v>#NUM!</v>
      </c>
      <c r="H26" t="e">
        <f>LN('Inline en batch test'!H13)</f>
        <v>#NUM!</v>
      </c>
      <c r="I26" t="e">
        <f>LN('Inline en batch test'!I13)</f>
        <v>#NUM!</v>
      </c>
      <c r="J26" t="e">
        <f>LN('Inline en batch test'!J13)</f>
        <v>#NUM!</v>
      </c>
      <c r="K26" t="e">
        <f>LN('Inline en batch test'!K13)</f>
        <v>#NUM!</v>
      </c>
      <c r="L26" t="e">
        <f>LN('Inline en batch test'!L13)</f>
        <v>#NUM!</v>
      </c>
      <c r="M26" t="e">
        <f>LN('Inline en batch test'!M13)</f>
        <v>#NUM!</v>
      </c>
      <c r="N26" t="e">
        <f>LN('Inline en batch test'!N13)</f>
        <v>#NUM!</v>
      </c>
      <c r="O26" t="e">
        <f>LN('Inline en batch test'!O13)</f>
        <v>#NUM!</v>
      </c>
    </row>
    <row r="27" spans="5:15" x14ac:dyDescent="0.25">
      <c r="E27" t="e">
        <f>LN('Inline en batch test'!E14)</f>
        <v>#NUM!</v>
      </c>
      <c r="F27" t="e">
        <f>LN('Inline en batch test'!F14)</f>
        <v>#NUM!</v>
      </c>
      <c r="G27" t="e">
        <f>LN('Inline en batch test'!G14)</f>
        <v>#NUM!</v>
      </c>
      <c r="H27" t="e">
        <f>LN('Inline en batch test'!H14)</f>
        <v>#NUM!</v>
      </c>
      <c r="I27" t="e">
        <f>LN('Inline en batch test'!I14)</f>
        <v>#NUM!</v>
      </c>
      <c r="J27" t="e">
        <f>LN('Inline en batch test'!J14)</f>
        <v>#NUM!</v>
      </c>
      <c r="K27" t="e">
        <f>LN('Inline en batch test'!K14)</f>
        <v>#NUM!</v>
      </c>
      <c r="L27" t="e">
        <f>LN('Inline en batch test'!L14)</f>
        <v>#NUM!</v>
      </c>
      <c r="M27" t="e">
        <f>LN('Inline en batch test'!M14)</f>
        <v>#NUM!</v>
      </c>
      <c r="N27" t="e">
        <f>LN('Inline en batch test'!N14)</f>
        <v>#NUM!</v>
      </c>
      <c r="O27" t="e">
        <f>LN('Inline en batch test'!O14)</f>
        <v>#NUM!</v>
      </c>
    </row>
    <row r="28" spans="5:15" x14ac:dyDescent="0.25">
      <c r="E28" t="e">
        <f>LN('Inline en batch test'!E15)</f>
        <v>#NUM!</v>
      </c>
      <c r="F28" t="e">
        <f>LN('Inline en batch test'!F15)</f>
        <v>#NUM!</v>
      </c>
      <c r="G28" t="e">
        <f>LN('Inline en batch test'!G15)</f>
        <v>#NUM!</v>
      </c>
      <c r="H28" t="e">
        <f>LN('Inline en batch test'!H15)</f>
        <v>#NUM!</v>
      </c>
      <c r="I28" t="e">
        <f>LN('Inline en batch test'!I15)</f>
        <v>#NUM!</v>
      </c>
      <c r="J28" t="e">
        <f>LN('Inline en batch test'!J15)</f>
        <v>#NUM!</v>
      </c>
      <c r="K28" t="e">
        <f>LN('Inline en batch test'!K15)</f>
        <v>#NUM!</v>
      </c>
      <c r="L28" t="e">
        <f>LN('Inline en batch test'!L15)</f>
        <v>#NUM!</v>
      </c>
      <c r="M28" t="e">
        <f>LN('Inline en batch test'!M15)</f>
        <v>#NUM!</v>
      </c>
      <c r="N28" t="e">
        <f>LN('Inline en batch test'!N15)</f>
        <v>#NUM!</v>
      </c>
      <c r="O28" t="e">
        <f>LN('Inline en batch test'!O15)</f>
        <v>#NUM!</v>
      </c>
    </row>
    <row r="29" spans="5:15" x14ac:dyDescent="0.25">
      <c r="E29" t="e">
        <f>LN('Inline en batch test'!E16)</f>
        <v>#NUM!</v>
      </c>
      <c r="F29" t="e">
        <f>LN('Inline en batch test'!F16)</f>
        <v>#NUM!</v>
      </c>
      <c r="G29" t="e">
        <f>LN('Inline en batch test'!G16)</f>
        <v>#NUM!</v>
      </c>
      <c r="H29" t="e">
        <f>LN('Inline en batch test'!H16)</f>
        <v>#NUM!</v>
      </c>
      <c r="I29" t="e">
        <f>LN('Inline en batch test'!I16)</f>
        <v>#NUM!</v>
      </c>
      <c r="J29" t="e">
        <f>LN('Inline en batch test'!J16)</f>
        <v>#NUM!</v>
      </c>
      <c r="K29" t="e">
        <f>LN('Inline en batch test'!K16)</f>
        <v>#NUM!</v>
      </c>
      <c r="L29" t="e">
        <f>LN('Inline en batch test'!L16)</f>
        <v>#NUM!</v>
      </c>
      <c r="M29" t="e">
        <f>LN('Inline en batch test'!M16)</f>
        <v>#NUM!</v>
      </c>
      <c r="N29" t="e">
        <f>LN('Inline en batch test'!N16)</f>
        <v>#NUM!</v>
      </c>
      <c r="O29" t="e">
        <f>LN('Inline en batch test'!O16)</f>
        <v>#NUM!</v>
      </c>
    </row>
    <row r="30" spans="5:15" x14ac:dyDescent="0.25">
      <c r="E30" t="e">
        <f>LN('Inline en batch test'!E17)</f>
        <v>#NUM!</v>
      </c>
      <c r="F30" t="e">
        <f>LN('Inline en batch test'!F17)</f>
        <v>#NUM!</v>
      </c>
      <c r="G30" t="e">
        <f>LN('Inline en batch test'!G17)</f>
        <v>#NUM!</v>
      </c>
      <c r="H30" t="e">
        <f>LN('Inline en batch test'!H17)</f>
        <v>#NUM!</v>
      </c>
      <c r="I30" t="e">
        <f>LN('Inline en batch test'!I17)</f>
        <v>#NUM!</v>
      </c>
      <c r="J30" t="e">
        <f>LN('Inline en batch test'!J17)</f>
        <v>#NUM!</v>
      </c>
      <c r="K30" t="e">
        <f>LN('Inline en batch test'!K17)</f>
        <v>#NUM!</v>
      </c>
      <c r="L30" t="e">
        <f>LN('Inline en batch test'!L17)</f>
        <v>#NUM!</v>
      </c>
      <c r="M30" t="e">
        <f>LN('Inline en batch test'!M17)</f>
        <v>#NUM!</v>
      </c>
      <c r="N30" t="e">
        <f>LN('Inline en batch test'!N17)</f>
        <v>#NUM!</v>
      </c>
      <c r="O30" t="e">
        <f>LN('Inline en batch test'!O17)</f>
        <v>#NUM!</v>
      </c>
    </row>
    <row r="31" spans="5:15" x14ac:dyDescent="0.25">
      <c r="E31" t="e">
        <f>LN('Inline en batch test'!E18)</f>
        <v>#NUM!</v>
      </c>
      <c r="F31" t="e">
        <f>LN('Inline en batch test'!F18)</f>
        <v>#NUM!</v>
      </c>
      <c r="G31" t="e">
        <f>LN('Inline en batch test'!G18)</f>
        <v>#NUM!</v>
      </c>
      <c r="H31" t="e">
        <f>LN('Inline en batch test'!H18)</f>
        <v>#NUM!</v>
      </c>
      <c r="I31" t="e">
        <f>LN('Inline en batch test'!I18)</f>
        <v>#NUM!</v>
      </c>
      <c r="J31" t="e">
        <f>LN('Inline en batch test'!J18)</f>
        <v>#NUM!</v>
      </c>
      <c r="K31" t="e">
        <f>LN('Inline en batch test'!K18)</f>
        <v>#NUM!</v>
      </c>
      <c r="L31" t="e">
        <f>LN('Inline en batch test'!L18)</f>
        <v>#NUM!</v>
      </c>
      <c r="M31" t="e">
        <f>LN('Inline en batch test'!M18)</f>
        <v>#NUM!</v>
      </c>
      <c r="N31" t="e">
        <f>LN('Inline en batch test'!N18)</f>
        <v>#NUM!</v>
      </c>
      <c r="O31" t="e">
        <f>LN('Inline en batch test'!O18)</f>
        <v>#NUM!</v>
      </c>
    </row>
    <row r="32" spans="5:15" x14ac:dyDescent="0.25">
      <c r="E32" t="e">
        <f>LN('Inline en batch test'!E19)</f>
        <v>#NUM!</v>
      </c>
      <c r="F32" t="e">
        <f>LN('Inline en batch test'!F19)</f>
        <v>#NUM!</v>
      </c>
      <c r="G32" t="e">
        <f>LN('Inline en batch test'!G19)</f>
        <v>#NUM!</v>
      </c>
      <c r="H32" t="e">
        <f>LN('Inline en batch test'!H19)</f>
        <v>#NUM!</v>
      </c>
      <c r="I32" t="e">
        <f>LN('Inline en batch test'!I19)</f>
        <v>#NUM!</v>
      </c>
      <c r="J32" t="e">
        <f>LN('Inline en batch test'!J19)</f>
        <v>#NUM!</v>
      </c>
      <c r="K32" t="e">
        <f>LN('Inline en batch test'!K19)</f>
        <v>#NUM!</v>
      </c>
      <c r="L32" t="e">
        <f>LN('Inline en batch test'!L19)</f>
        <v>#NUM!</v>
      </c>
      <c r="M32" t="e">
        <f>LN('Inline en batch test'!M19)</f>
        <v>#NUM!</v>
      </c>
      <c r="N32" t="e">
        <f>LN('Inline en batch test'!N19)</f>
        <v>#NUM!</v>
      </c>
      <c r="O32" t="e">
        <f>LN('Inline en batch test'!O19)</f>
        <v>#NUM!</v>
      </c>
    </row>
    <row r="33" spans="5:15" x14ac:dyDescent="0.25">
      <c r="E33" t="s">
        <v>20</v>
      </c>
    </row>
    <row r="34" spans="5:15" x14ac:dyDescent="0.25">
      <c r="E34" t="e">
        <f t="shared" ref="E34:E39" si="11">POWER(E15-E$4,2)</f>
        <v>#NUM!</v>
      </c>
      <c r="F34" t="e">
        <f t="shared" ref="F34:O34" si="12">POWER(F15-F$4,2)</f>
        <v>#NUM!</v>
      </c>
      <c r="G34" t="e">
        <f t="shared" si="12"/>
        <v>#NUM!</v>
      </c>
      <c r="H34" t="e">
        <f t="shared" si="12"/>
        <v>#NUM!</v>
      </c>
      <c r="I34" t="e">
        <f t="shared" si="12"/>
        <v>#NUM!</v>
      </c>
      <c r="J34" t="e">
        <f t="shared" si="12"/>
        <v>#NUM!</v>
      </c>
      <c r="K34" t="e">
        <f t="shared" si="12"/>
        <v>#NUM!</v>
      </c>
      <c r="L34" t="e">
        <f t="shared" si="12"/>
        <v>#NUM!</v>
      </c>
      <c r="M34" t="e">
        <f t="shared" si="12"/>
        <v>#NUM!</v>
      </c>
      <c r="N34" t="e">
        <f t="shared" si="12"/>
        <v>#NUM!</v>
      </c>
      <c r="O34" t="e">
        <f t="shared" si="12"/>
        <v>#NUM!</v>
      </c>
    </row>
    <row r="35" spans="5:15" x14ac:dyDescent="0.25">
      <c r="E35" t="e">
        <f t="shared" si="11"/>
        <v>#NUM!</v>
      </c>
      <c r="F35" t="e">
        <f t="shared" ref="F35:O35" si="13">POWER(F16-F$4,2)</f>
        <v>#NUM!</v>
      </c>
      <c r="G35" t="e">
        <f t="shared" si="13"/>
        <v>#NUM!</v>
      </c>
      <c r="H35" t="e">
        <f t="shared" si="13"/>
        <v>#NUM!</v>
      </c>
      <c r="I35" t="e">
        <f t="shared" si="13"/>
        <v>#NUM!</v>
      </c>
      <c r="J35" t="e">
        <f t="shared" si="13"/>
        <v>#NUM!</v>
      </c>
      <c r="K35" t="e">
        <f t="shared" si="13"/>
        <v>#NUM!</v>
      </c>
      <c r="L35" t="e">
        <f t="shared" si="13"/>
        <v>#NUM!</v>
      </c>
      <c r="M35" t="e">
        <f t="shared" si="13"/>
        <v>#NUM!</v>
      </c>
      <c r="N35" t="e">
        <f t="shared" si="13"/>
        <v>#NUM!</v>
      </c>
      <c r="O35" t="e">
        <f t="shared" si="13"/>
        <v>#NUM!</v>
      </c>
    </row>
    <row r="36" spans="5:15" x14ac:dyDescent="0.25">
      <c r="E36" t="e">
        <f t="shared" si="11"/>
        <v>#NUM!</v>
      </c>
      <c r="F36" t="e">
        <f t="shared" ref="F36:O36" si="14">POWER(F17-F$4,2)</f>
        <v>#NUM!</v>
      </c>
      <c r="G36" t="e">
        <f t="shared" si="14"/>
        <v>#NUM!</v>
      </c>
      <c r="H36" t="e">
        <f t="shared" si="14"/>
        <v>#NUM!</v>
      </c>
      <c r="I36" t="e">
        <f t="shared" si="14"/>
        <v>#NUM!</v>
      </c>
      <c r="J36" t="e">
        <f t="shared" si="14"/>
        <v>#NUM!</v>
      </c>
      <c r="K36" t="e">
        <f t="shared" si="14"/>
        <v>#NUM!</v>
      </c>
      <c r="L36" t="e">
        <f t="shared" si="14"/>
        <v>#NUM!</v>
      </c>
      <c r="M36" t="e">
        <f t="shared" si="14"/>
        <v>#NUM!</v>
      </c>
      <c r="N36" t="e">
        <f t="shared" si="14"/>
        <v>#NUM!</v>
      </c>
      <c r="O36" t="e">
        <f t="shared" si="14"/>
        <v>#NUM!</v>
      </c>
    </row>
    <row r="37" spans="5:15" x14ac:dyDescent="0.25">
      <c r="E37" t="e">
        <f t="shared" si="11"/>
        <v>#NUM!</v>
      </c>
      <c r="F37" t="e">
        <f t="shared" ref="F37:O37" si="15">POWER(F18-F$4,2)</f>
        <v>#NUM!</v>
      </c>
      <c r="G37" t="e">
        <f t="shared" si="15"/>
        <v>#NUM!</v>
      </c>
      <c r="H37" t="e">
        <f t="shared" si="15"/>
        <v>#NUM!</v>
      </c>
      <c r="I37" t="e">
        <f t="shared" si="15"/>
        <v>#NUM!</v>
      </c>
      <c r="J37" t="e">
        <f t="shared" si="15"/>
        <v>#NUM!</v>
      </c>
      <c r="K37" t="e">
        <f t="shared" si="15"/>
        <v>#NUM!</v>
      </c>
      <c r="L37" t="e">
        <f t="shared" si="15"/>
        <v>#NUM!</v>
      </c>
      <c r="M37" t="e">
        <f t="shared" si="15"/>
        <v>#NUM!</v>
      </c>
      <c r="N37" t="e">
        <f t="shared" si="15"/>
        <v>#NUM!</v>
      </c>
      <c r="O37" t="e">
        <f t="shared" si="15"/>
        <v>#NUM!</v>
      </c>
    </row>
    <row r="38" spans="5:15" x14ac:dyDescent="0.25">
      <c r="E38" t="e">
        <f t="shared" si="11"/>
        <v>#NUM!</v>
      </c>
      <c r="F38" t="e">
        <f t="shared" ref="F38:O38" si="16">POWER(F19-F$4,2)</f>
        <v>#NUM!</v>
      </c>
      <c r="G38" t="e">
        <f t="shared" si="16"/>
        <v>#NUM!</v>
      </c>
      <c r="H38" t="e">
        <f t="shared" si="16"/>
        <v>#NUM!</v>
      </c>
      <c r="I38" t="e">
        <f t="shared" si="16"/>
        <v>#NUM!</v>
      </c>
      <c r="J38" t="e">
        <f t="shared" si="16"/>
        <v>#NUM!</v>
      </c>
      <c r="K38" t="e">
        <f t="shared" si="16"/>
        <v>#NUM!</v>
      </c>
      <c r="L38" t="e">
        <f t="shared" si="16"/>
        <v>#NUM!</v>
      </c>
      <c r="M38" t="e">
        <f t="shared" si="16"/>
        <v>#NUM!</v>
      </c>
      <c r="N38" t="e">
        <f t="shared" si="16"/>
        <v>#NUM!</v>
      </c>
      <c r="O38" t="e">
        <f t="shared" si="16"/>
        <v>#NUM!</v>
      </c>
    </row>
    <row r="39" spans="5:15" x14ac:dyDescent="0.25">
      <c r="E39" t="e">
        <f t="shared" si="11"/>
        <v>#NUM!</v>
      </c>
      <c r="F39" t="e">
        <f t="shared" ref="F39:O39" si="17">POWER(F20-F$4,2)</f>
        <v>#NUM!</v>
      </c>
      <c r="G39" t="e">
        <f t="shared" si="17"/>
        <v>#NUM!</v>
      </c>
      <c r="H39" t="e">
        <f t="shared" si="17"/>
        <v>#NUM!</v>
      </c>
      <c r="I39" t="e">
        <f t="shared" si="17"/>
        <v>#NUM!</v>
      </c>
      <c r="J39" t="e">
        <f t="shared" si="17"/>
        <v>#NUM!</v>
      </c>
      <c r="K39" t="e">
        <f t="shared" si="17"/>
        <v>#NUM!</v>
      </c>
      <c r="L39" t="e">
        <f t="shared" si="17"/>
        <v>#NUM!</v>
      </c>
      <c r="M39" t="e">
        <f t="shared" si="17"/>
        <v>#NUM!</v>
      </c>
      <c r="N39" t="e">
        <f t="shared" si="17"/>
        <v>#NUM!</v>
      </c>
      <c r="O39" t="e">
        <f t="shared" si="17"/>
        <v>#NUM!</v>
      </c>
    </row>
    <row r="40" spans="5:15" x14ac:dyDescent="0.25">
      <c r="E40" t="e">
        <f t="shared" ref="E40:E51" si="18">POWER(E21-E$5,2)</f>
        <v>#NUM!</v>
      </c>
      <c r="F40" t="e">
        <f t="shared" ref="F40:O40" si="19">POWER(F21-F$5,2)</f>
        <v>#NUM!</v>
      </c>
      <c r="G40" t="e">
        <f t="shared" si="19"/>
        <v>#NUM!</v>
      </c>
      <c r="H40" t="e">
        <f t="shared" si="19"/>
        <v>#NUM!</v>
      </c>
      <c r="I40" t="e">
        <f t="shared" si="19"/>
        <v>#NUM!</v>
      </c>
      <c r="J40" t="e">
        <f t="shared" si="19"/>
        <v>#NUM!</v>
      </c>
      <c r="K40" t="e">
        <f t="shared" si="19"/>
        <v>#NUM!</v>
      </c>
      <c r="L40" t="e">
        <f t="shared" si="19"/>
        <v>#NUM!</v>
      </c>
      <c r="M40" t="e">
        <f t="shared" si="19"/>
        <v>#NUM!</v>
      </c>
      <c r="N40" t="e">
        <f t="shared" si="19"/>
        <v>#NUM!</v>
      </c>
      <c r="O40" t="e">
        <f t="shared" si="19"/>
        <v>#NUM!</v>
      </c>
    </row>
    <row r="41" spans="5:15" x14ac:dyDescent="0.25">
      <c r="E41" t="e">
        <f t="shared" si="18"/>
        <v>#NUM!</v>
      </c>
      <c r="F41" t="e">
        <f t="shared" ref="F41:O41" si="20">POWER(F22-F$5,2)</f>
        <v>#NUM!</v>
      </c>
      <c r="G41" t="e">
        <f t="shared" si="20"/>
        <v>#NUM!</v>
      </c>
      <c r="H41" t="e">
        <f t="shared" si="20"/>
        <v>#NUM!</v>
      </c>
      <c r="I41" t="e">
        <f t="shared" si="20"/>
        <v>#NUM!</v>
      </c>
      <c r="J41" t="e">
        <f t="shared" si="20"/>
        <v>#NUM!</v>
      </c>
      <c r="K41" t="e">
        <f t="shared" si="20"/>
        <v>#NUM!</v>
      </c>
      <c r="L41" t="e">
        <f t="shared" si="20"/>
        <v>#NUM!</v>
      </c>
      <c r="M41" t="e">
        <f t="shared" si="20"/>
        <v>#NUM!</v>
      </c>
      <c r="N41" t="e">
        <f t="shared" si="20"/>
        <v>#NUM!</v>
      </c>
      <c r="O41" t="e">
        <f t="shared" si="20"/>
        <v>#NUM!</v>
      </c>
    </row>
    <row r="42" spans="5:15" x14ac:dyDescent="0.25">
      <c r="E42" t="e">
        <f t="shared" si="18"/>
        <v>#NUM!</v>
      </c>
      <c r="F42" t="e">
        <f t="shared" ref="F42:O42" si="21">POWER(F23-F$5,2)</f>
        <v>#NUM!</v>
      </c>
      <c r="G42" t="e">
        <f t="shared" si="21"/>
        <v>#NUM!</v>
      </c>
      <c r="H42" t="e">
        <f t="shared" si="21"/>
        <v>#NUM!</v>
      </c>
      <c r="I42" t="e">
        <f t="shared" si="21"/>
        <v>#NUM!</v>
      </c>
      <c r="J42" t="e">
        <f t="shared" si="21"/>
        <v>#NUM!</v>
      </c>
      <c r="K42" t="e">
        <f t="shared" si="21"/>
        <v>#NUM!</v>
      </c>
      <c r="L42" t="e">
        <f t="shared" si="21"/>
        <v>#NUM!</v>
      </c>
      <c r="M42" t="e">
        <f t="shared" si="21"/>
        <v>#NUM!</v>
      </c>
      <c r="N42" t="e">
        <f t="shared" si="21"/>
        <v>#NUM!</v>
      </c>
      <c r="O42" t="e">
        <f t="shared" si="21"/>
        <v>#NUM!</v>
      </c>
    </row>
    <row r="43" spans="5:15" x14ac:dyDescent="0.25">
      <c r="E43" t="e">
        <f t="shared" si="18"/>
        <v>#NUM!</v>
      </c>
      <c r="F43" t="e">
        <f t="shared" ref="F43:O43" si="22">POWER(F24-F$5,2)</f>
        <v>#NUM!</v>
      </c>
      <c r="G43" t="e">
        <f t="shared" si="22"/>
        <v>#NUM!</v>
      </c>
      <c r="H43" t="e">
        <f t="shared" si="22"/>
        <v>#NUM!</v>
      </c>
      <c r="I43" t="e">
        <f t="shared" si="22"/>
        <v>#NUM!</v>
      </c>
      <c r="J43" t="e">
        <f t="shared" si="22"/>
        <v>#NUM!</v>
      </c>
      <c r="K43" t="e">
        <f t="shared" si="22"/>
        <v>#NUM!</v>
      </c>
      <c r="L43" t="e">
        <f t="shared" si="22"/>
        <v>#NUM!</v>
      </c>
      <c r="M43" t="e">
        <f t="shared" si="22"/>
        <v>#NUM!</v>
      </c>
      <c r="N43" t="e">
        <f t="shared" si="22"/>
        <v>#NUM!</v>
      </c>
      <c r="O43" t="e">
        <f t="shared" si="22"/>
        <v>#NUM!</v>
      </c>
    </row>
    <row r="44" spans="5:15" x14ac:dyDescent="0.25">
      <c r="E44" t="e">
        <f t="shared" si="18"/>
        <v>#NUM!</v>
      </c>
      <c r="F44" t="e">
        <f t="shared" ref="F44:O44" si="23">POWER(F25-F$5,2)</f>
        <v>#NUM!</v>
      </c>
      <c r="G44" t="e">
        <f t="shared" si="23"/>
        <v>#NUM!</v>
      </c>
      <c r="H44" t="e">
        <f t="shared" si="23"/>
        <v>#NUM!</v>
      </c>
      <c r="I44" t="e">
        <f t="shared" si="23"/>
        <v>#NUM!</v>
      </c>
      <c r="J44" t="e">
        <f t="shared" si="23"/>
        <v>#NUM!</v>
      </c>
      <c r="K44" t="e">
        <f t="shared" si="23"/>
        <v>#NUM!</v>
      </c>
      <c r="L44" t="e">
        <f t="shared" si="23"/>
        <v>#NUM!</v>
      </c>
      <c r="M44" t="e">
        <f t="shared" si="23"/>
        <v>#NUM!</v>
      </c>
      <c r="N44" t="e">
        <f t="shared" si="23"/>
        <v>#NUM!</v>
      </c>
      <c r="O44" t="e">
        <f t="shared" si="23"/>
        <v>#NUM!</v>
      </c>
    </row>
    <row r="45" spans="5:15" x14ac:dyDescent="0.25">
      <c r="E45" t="e">
        <f t="shared" si="18"/>
        <v>#NUM!</v>
      </c>
      <c r="F45" t="e">
        <f t="shared" ref="F45:O45" si="24">POWER(F26-F$5,2)</f>
        <v>#NUM!</v>
      </c>
      <c r="G45" t="e">
        <f t="shared" si="24"/>
        <v>#NUM!</v>
      </c>
      <c r="H45" t="e">
        <f t="shared" si="24"/>
        <v>#NUM!</v>
      </c>
      <c r="I45" t="e">
        <f t="shared" si="24"/>
        <v>#NUM!</v>
      </c>
      <c r="J45" t="e">
        <f t="shared" si="24"/>
        <v>#NUM!</v>
      </c>
      <c r="K45" t="e">
        <f t="shared" si="24"/>
        <v>#NUM!</v>
      </c>
      <c r="L45" t="e">
        <f t="shared" si="24"/>
        <v>#NUM!</v>
      </c>
      <c r="M45" t="e">
        <f t="shared" si="24"/>
        <v>#NUM!</v>
      </c>
      <c r="N45" t="e">
        <f t="shared" si="24"/>
        <v>#NUM!</v>
      </c>
      <c r="O45" t="e">
        <f t="shared" si="24"/>
        <v>#NUM!</v>
      </c>
    </row>
    <row r="46" spans="5:15" x14ac:dyDescent="0.25">
      <c r="E46" t="e">
        <f t="shared" si="18"/>
        <v>#NUM!</v>
      </c>
      <c r="F46" t="e">
        <f t="shared" ref="F46:O46" si="25">POWER(F27-F$5,2)</f>
        <v>#NUM!</v>
      </c>
      <c r="G46" t="e">
        <f t="shared" si="25"/>
        <v>#NUM!</v>
      </c>
      <c r="H46" t="e">
        <f t="shared" si="25"/>
        <v>#NUM!</v>
      </c>
      <c r="I46" t="e">
        <f t="shared" si="25"/>
        <v>#NUM!</v>
      </c>
      <c r="J46" t="e">
        <f t="shared" si="25"/>
        <v>#NUM!</v>
      </c>
      <c r="K46" t="e">
        <f t="shared" si="25"/>
        <v>#NUM!</v>
      </c>
      <c r="L46" t="e">
        <f t="shared" si="25"/>
        <v>#NUM!</v>
      </c>
      <c r="M46" t="e">
        <f t="shared" si="25"/>
        <v>#NUM!</v>
      </c>
      <c r="N46" t="e">
        <f t="shared" si="25"/>
        <v>#NUM!</v>
      </c>
      <c r="O46" t="e">
        <f t="shared" si="25"/>
        <v>#NUM!</v>
      </c>
    </row>
    <row r="47" spans="5:15" x14ac:dyDescent="0.25">
      <c r="E47" t="e">
        <f t="shared" si="18"/>
        <v>#NUM!</v>
      </c>
      <c r="F47" t="e">
        <f t="shared" ref="F47:O47" si="26">POWER(F28-F$5,2)</f>
        <v>#NUM!</v>
      </c>
      <c r="G47" t="e">
        <f t="shared" si="26"/>
        <v>#NUM!</v>
      </c>
      <c r="H47" t="e">
        <f t="shared" si="26"/>
        <v>#NUM!</v>
      </c>
      <c r="I47" t="e">
        <f t="shared" si="26"/>
        <v>#NUM!</v>
      </c>
      <c r="J47" t="e">
        <f t="shared" si="26"/>
        <v>#NUM!</v>
      </c>
      <c r="K47" t="e">
        <f t="shared" si="26"/>
        <v>#NUM!</v>
      </c>
      <c r="L47" t="e">
        <f t="shared" si="26"/>
        <v>#NUM!</v>
      </c>
      <c r="M47" t="e">
        <f t="shared" si="26"/>
        <v>#NUM!</v>
      </c>
      <c r="N47" t="e">
        <f t="shared" si="26"/>
        <v>#NUM!</v>
      </c>
      <c r="O47" t="e">
        <f t="shared" si="26"/>
        <v>#NUM!</v>
      </c>
    </row>
    <row r="48" spans="5:15" x14ac:dyDescent="0.25">
      <c r="E48" t="e">
        <f t="shared" si="18"/>
        <v>#NUM!</v>
      </c>
      <c r="F48" t="e">
        <f t="shared" ref="F48:O48" si="27">POWER(F29-F$5,2)</f>
        <v>#NUM!</v>
      </c>
      <c r="G48" t="e">
        <f t="shared" si="27"/>
        <v>#NUM!</v>
      </c>
      <c r="H48" t="e">
        <f t="shared" si="27"/>
        <v>#NUM!</v>
      </c>
      <c r="I48" t="e">
        <f t="shared" si="27"/>
        <v>#NUM!</v>
      </c>
      <c r="J48" t="e">
        <f t="shared" si="27"/>
        <v>#NUM!</v>
      </c>
      <c r="K48" t="e">
        <f t="shared" si="27"/>
        <v>#NUM!</v>
      </c>
      <c r="L48" t="e">
        <f t="shared" si="27"/>
        <v>#NUM!</v>
      </c>
      <c r="M48" t="e">
        <f t="shared" si="27"/>
        <v>#NUM!</v>
      </c>
      <c r="N48" t="e">
        <f t="shared" si="27"/>
        <v>#NUM!</v>
      </c>
      <c r="O48" t="e">
        <f t="shared" si="27"/>
        <v>#NUM!</v>
      </c>
    </row>
    <row r="49" spans="5:15" x14ac:dyDescent="0.25">
      <c r="E49" t="e">
        <f t="shared" si="18"/>
        <v>#NUM!</v>
      </c>
      <c r="F49" t="e">
        <f t="shared" ref="F49:O49" si="28">POWER(F30-F$5,2)</f>
        <v>#NUM!</v>
      </c>
      <c r="G49" t="e">
        <f t="shared" si="28"/>
        <v>#NUM!</v>
      </c>
      <c r="H49" t="e">
        <f t="shared" si="28"/>
        <v>#NUM!</v>
      </c>
      <c r="I49" t="e">
        <f t="shared" si="28"/>
        <v>#NUM!</v>
      </c>
      <c r="J49" t="e">
        <f t="shared" si="28"/>
        <v>#NUM!</v>
      </c>
      <c r="K49" t="e">
        <f t="shared" si="28"/>
        <v>#NUM!</v>
      </c>
      <c r="L49" t="e">
        <f t="shared" si="28"/>
        <v>#NUM!</v>
      </c>
      <c r="M49" t="e">
        <f t="shared" si="28"/>
        <v>#NUM!</v>
      </c>
      <c r="N49" t="e">
        <f t="shared" si="28"/>
        <v>#NUM!</v>
      </c>
      <c r="O49" t="e">
        <f t="shared" si="28"/>
        <v>#NUM!</v>
      </c>
    </row>
    <row r="50" spans="5:15" x14ac:dyDescent="0.25">
      <c r="E50" t="e">
        <f t="shared" si="18"/>
        <v>#NUM!</v>
      </c>
      <c r="F50" t="e">
        <f t="shared" ref="F50:O50" si="29">POWER(F31-F$5,2)</f>
        <v>#NUM!</v>
      </c>
      <c r="G50" t="e">
        <f t="shared" si="29"/>
        <v>#NUM!</v>
      </c>
      <c r="H50" t="e">
        <f t="shared" si="29"/>
        <v>#NUM!</v>
      </c>
      <c r="I50" t="e">
        <f t="shared" si="29"/>
        <v>#NUM!</v>
      </c>
      <c r="J50" t="e">
        <f t="shared" si="29"/>
        <v>#NUM!</v>
      </c>
      <c r="K50" t="e">
        <f t="shared" si="29"/>
        <v>#NUM!</v>
      </c>
      <c r="L50" t="e">
        <f t="shared" si="29"/>
        <v>#NUM!</v>
      </c>
      <c r="M50" t="e">
        <f t="shared" si="29"/>
        <v>#NUM!</v>
      </c>
      <c r="N50" t="e">
        <f t="shared" si="29"/>
        <v>#NUM!</v>
      </c>
      <c r="O50" t="e">
        <f t="shared" si="29"/>
        <v>#NUM!</v>
      </c>
    </row>
    <row r="51" spans="5:15" x14ac:dyDescent="0.25">
      <c r="E51" t="e">
        <f t="shared" si="18"/>
        <v>#NUM!</v>
      </c>
      <c r="F51" t="e">
        <f t="shared" ref="F51:O51" si="30">POWER(F32-F$5,2)</f>
        <v>#NUM!</v>
      </c>
      <c r="G51" t="e">
        <f t="shared" si="30"/>
        <v>#NUM!</v>
      </c>
      <c r="H51" t="e">
        <f t="shared" si="30"/>
        <v>#NUM!</v>
      </c>
      <c r="I51" t="e">
        <f t="shared" si="30"/>
        <v>#NUM!</v>
      </c>
      <c r="J51" t="e">
        <f t="shared" si="30"/>
        <v>#NUM!</v>
      </c>
      <c r="K51" t="e">
        <f t="shared" si="30"/>
        <v>#NUM!</v>
      </c>
      <c r="L51" t="e">
        <f t="shared" si="30"/>
        <v>#NUM!</v>
      </c>
      <c r="M51" t="e">
        <f t="shared" si="30"/>
        <v>#NUM!</v>
      </c>
      <c r="N51" t="e">
        <f t="shared" si="30"/>
        <v>#NUM!</v>
      </c>
      <c r="O51" t="e">
        <f t="shared" si="30"/>
        <v>#NUM!</v>
      </c>
    </row>
    <row r="52" spans="5:15" x14ac:dyDescent="0.25">
      <c r="E52" t="s">
        <v>22</v>
      </c>
    </row>
    <row r="53" spans="5:15" x14ac:dyDescent="0.25">
      <c r="E53" t="e">
        <f>(E15 +E16)/2</f>
        <v>#NUM!</v>
      </c>
      <c r="F53" t="e">
        <f t="shared" ref="F53:O53" si="31">(F15 +F16)/2</f>
        <v>#NUM!</v>
      </c>
      <c r="G53" t="e">
        <f t="shared" si="31"/>
        <v>#NUM!</v>
      </c>
      <c r="H53" t="e">
        <f t="shared" si="31"/>
        <v>#NUM!</v>
      </c>
      <c r="I53" t="e">
        <f t="shared" si="31"/>
        <v>#NUM!</v>
      </c>
      <c r="J53" t="e">
        <f t="shared" si="31"/>
        <v>#NUM!</v>
      </c>
      <c r="K53" t="e">
        <f t="shared" si="31"/>
        <v>#NUM!</v>
      </c>
      <c r="L53" t="e">
        <f t="shared" si="31"/>
        <v>#NUM!</v>
      </c>
      <c r="M53" t="e">
        <f t="shared" si="31"/>
        <v>#NUM!</v>
      </c>
      <c r="N53" t="e">
        <f t="shared" si="31"/>
        <v>#NUM!</v>
      </c>
      <c r="O53" t="e">
        <f t="shared" si="31"/>
        <v>#NUM!</v>
      </c>
    </row>
    <row r="55" spans="5:15" x14ac:dyDescent="0.25">
      <c r="E55" t="e">
        <f t="shared" ref="E55:O55" si="32">(E17 +E18)/2</f>
        <v>#NUM!</v>
      </c>
      <c r="F55" t="e">
        <f t="shared" si="32"/>
        <v>#NUM!</v>
      </c>
      <c r="G55" t="e">
        <f t="shared" si="32"/>
        <v>#NUM!</v>
      </c>
      <c r="H55" t="e">
        <f t="shared" si="32"/>
        <v>#NUM!</v>
      </c>
      <c r="I55" t="e">
        <f t="shared" si="32"/>
        <v>#NUM!</v>
      </c>
      <c r="J55" t="e">
        <f t="shared" si="32"/>
        <v>#NUM!</v>
      </c>
      <c r="K55" t="e">
        <f t="shared" si="32"/>
        <v>#NUM!</v>
      </c>
      <c r="L55" t="e">
        <f t="shared" si="32"/>
        <v>#NUM!</v>
      </c>
      <c r="M55" t="e">
        <f t="shared" si="32"/>
        <v>#NUM!</v>
      </c>
      <c r="N55" t="e">
        <f t="shared" si="32"/>
        <v>#NUM!</v>
      </c>
      <c r="O55" t="e">
        <f t="shared" si="32"/>
        <v>#NUM!</v>
      </c>
    </row>
    <row r="57" spans="5:15" x14ac:dyDescent="0.25">
      <c r="E57" t="e">
        <f t="shared" ref="E57:O57" si="33">(E19 +E20)/2</f>
        <v>#NUM!</v>
      </c>
      <c r="F57" t="e">
        <f t="shared" si="33"/>
        <v>#NUM!</v>
      </c>
      <c r="G57" t="e">
        <f t="shared" si="33"/>
        <v>#NUM!</v>
      </c>
      <c r="H57" t="e">
        <f t="shared" si="33"/>
        <v>#NUM!</v>
      </c>
      <c r="I57" t="e">
        <f t="shared" si="33"/>
        <v>#NUM!</v>
      </c>
      <c r="J57" t="e">
        <f t="shared" si="33"/>
        <v>#NUM!</v>
      </c>
      <c r="K57" t="e">
        <f t="shared" si="33"/>
        <v>#NUM!</v>
      </c>
      <c r="L57" t="e">
        <f t="shared" si="33"/>
        <v>#NUM!</v>
      </c>
      <c r="M57" t="e">
        <f t="shared" si="33"/>
        <v>#NUM!</v>
      </c>
      <c r="N57" t="e">
        <f t="shared" si="33"/>
        <v>#NUM!</v>
      </c>
      <c r="O57" t="e">
        <f t="shared" si="33"/>
        <v>#NUM!</v>
      </c>
    </row>
    <row r="59" spans="5:15" x14ac:dyDescent="0.25">
      <c r="E59" t="e">
        <f t="shared" ref="E59:O59" si="34">(E21 +E22)/2</f>
        <v>#NUM!</v>
      </c>
      <c r="F59" t="e">
        <f t="shared" si="34"/>
        <v>#NUM!</v>
      </c>
      <c r="G59" t="e">
        <f t="shared" si="34"/>
        <v>#NUM!</v>
      </c>
      <c r="H59" t="e">
        <f t="shared" si="34"/>
        <v>#NUM!</v>
      </c>
      <c r="I59" t="e">
        <f t="shared" si="34"/>
        <v>#NUM!</v>
      </c>
      <c r="J59" t="e">
        <f t="shared" si="34"/>
        <v>#NUM!</v>
      </c>
      <c r="K59" t="e">
        <f t="shared" si="34"/>
        <v>#NUM!</v>
      </c>
      <c r="L59" t="e">
        <f t="shared" si="34"/>
        <v>#NUM!</v>
      </c>
      <c r="M59" t="e">
        <f t="shared" si="34"/>
        <v>#NUM!</v>
      </c>
      <c r="N59" t="e">
        <f t="shared" si="34"/>
        <v>#NUM!</v>
      </c>
      <c r="O59" t="e">
        <f t="shared" si="34"/>
        <v>#NUM!</v>
      </c>
    </row>
    <row r="61" spans="5:15" x14ac:dyDescent="0.25">
      <c r="E61" t="e">
        <f t="shared" ref="E61:O61" si="35">(E23 +E24)/2</f>
        <v>#NUM!</v>
      </c>
      <c r="F61" t="e">
        <f t="shared" si="35"/>
        <v>#NUM!</v>
      </c>
      <c r="G61" t="e">
        <f t="shared" si="35"/>
        <v>#NUM!</v>
      </c>
      <c r="H61" t="e">
        <f t="shared" si="35"/>
        <v>#NUM!</v>
      </c>
      <c r="I61" t="e">
        <f t="shared" si="35"/>
        <v>#NUM!</v>
      </c>
      <c r="J61" t="e">
        <f t="shared" si="35"/>
        <v>#NUM!</v>
      </c>
      <c r="K61" t="e">
        <f t="shared" si="35"/>
        <v>#NUM!</v>
      </c>
      <c r="L61" t="e">
        <f t="shared" si="35"/>
        <v>#NUM!</v>
      </c>
      <c r="M61" t="e">
        <f t="shared" si="35"/>
        <v>#NUM!</v>
      </c>
      <c r="N61" t="e">
        <f t="shared" si="35"/>
        <v>#NUM!</v>
      </c>
      <c r="O61" t="e">
        <f t="shared" si="35"/>
        <v>#NUM!</v>
      </c>
    </row>
    <row r="63" spans="5:15" x14ac:dyDescent="0.25">
      <c r="E63" t="e">
        <f t="shared" ref="E63:O63" si="36">(E25 +E26)/2</f>
        <v>#NUM!</v>
      </c>
      <c r="F63" t="e">
        <f t="shared" si="36"/>
        <v>#NUM!</v>
      </c>
      <c r="G63" t="e">
        <f t="shared" si="36"/>
        <v>#NUM!</v>
      </c>
      <c r="H63" t="e">
        <f t="shared" si="36"/>
        <v>#NUM!</v>
      </c>
      <c r="I63" t="e">
        <f t="shared" si="36"/>
        <v>#NUM!</v>
      </c>
      <c r="J63" t="e">
        <f t="shared" si="36"/>
        <v>#NUM!</v>
      </c>
      <c r="K63" t="e">
        <f t="shared" si="36"/>
        <v>#NUM!</v>
      </c>
      <c r="L63" t="e">
        <f t="shared" si="36"/>
        <v>#NUM!</v>
      </c>
      <c r="M63" t="e">
        <f t="shared" si="36"/>
        <v>#NUM!</v>
      </c>
      <c r="N63" t="e">
        <f t="shared" si="36"/>
        <v>#NUM!</v>
      </c>
      <c r="O63" t="e">
        <f t="shared" si="36"/>
        <v>#NUM!</v>
      </c>
    </row>
    <row r="65" spans="5:15" x14ac:dyDescent="0.25">
      <c r="E65" t="e">
        <f t="shared" ref="E65:O69" si="37">(E27 +E28)/2</f>
        <v>#NUM!</v>
      </c>
      <c r="F65" t="e">
        <f t="shared" si="37"/>
        <v>#NUM!</v>
      </c>
      <c r="G65" t="e">
        <f t="shared" si="37"/>
        <v>#NUM!</v>
      </c>
      <c r="H65" t="e">
        <f t="shared" si="37"/>
        <v>#NUM!</v>
      </c>
      <c r="I65" t="e">
        <f t="shared" si="37"/>
        <v>#NUM!</v>
      </c>
      <c r="J65" t="e">
        <f t="shared" si="37"/>
        <v>#NUM!</v>
      </c>
      <c r="K65" t="e">
        <f t="shared" si="37"/>
        <v>#NUM!</v>
      </c>
      <c r="L65" t="e">
        <f t="shared" si="37"/>
        <v>#NUM!</v>
      </c>
      <c r="M65" t="e">
        <f t="shared" si="37"/>
        <v>#NUM!</v>
      </c>
      <c r="N65" t="e">
        <f t="shared" si="37"/>
        <v>#NUM!</v>
      </c>
      <c r="O65" t="e">
        <f t="shared" si="37"/>
        <v>#NUM!</v>
      </c>
    </row>
    <row r="67" spans="5:15" x14ac:dyDescent="0.25">
      <c r="E67" t="e">
        <f t="shared" si="37"/>
        <v>#NUM!</v>
      </c>
      <c r="F67" t="e">
        <f t="shared" si="37"/>
        <v>#NUM!</v>
      </c>
      <c r="G67" t="e">
        <f t="shared" si="37"/>
        <v>#NUM!</v>
      </c>
      <c r="H67" t="e">
        <f t="shared" si="37"/>
        <v>#NUM!</v>
      </c>
      <c r="I67" t="e">
        <f t="shared" si="37"/>
        <v>#NUM!</v>
      </c>
      <c r="J67" t="e">
        <f t="shared" si="37"/>
        <v>#NUM!</v>
      </c>
      <c r="K67" t="e">
        <f t="shared" si="37"/>
        <v>#NUM!</v>
      </c>
      <c r="L67" t="e">
        <f t="shared" si="37"/>
        <v>#NUM!</v>
      </c>
      <c r="M67" t="e">
        <f t="shared" si="37"/>
        <v>#NUM!</v>
      </c>
      <c r="N67" t="e">
        <f t="shared" si="37"/>
        <v>#NUM!</v>
      </c>
      <c r="O67" t="e">
        <f t="shared" si="37"/>
        <v>#NUM!</v>
      </c>
    </row>
    <row r="69" spans="5:15" x14ac:dyDescent="0.25">
      <c r="E69" t="e">
        <f t="shared" si="37"/>
        <v>#NUM!</v>
      </c>
      <c r="F69" t="e">
        <f t="shared" si="37"/>
        <v>#NUM!</v>
      </c>
      <c r="G69" t="e">
        <f t="shared" si="37"/>
        <v>#NUM!</v>
      </c>
      <c r="H69" t="e">
        <f t="shared" si="37"/>
        <v>#NUM!</v>
      </c>
      <c r="I69" t="e">
        <f t="shared" si="37"/>
        <v>#NUM!</v>
      </c>
      <c r="J69" t="e">
        <f t="shared" si="37"/>
        <v>#NUM!</v>
      </c>
      <c r="K69" t="e">
        <f t="shared" si="37"/>
        <v>#NUM!</v>
      </c>
      <c r="L69" t="e">
        <f t="shared" si="37"/>
        <v>#NUM!</v>
      </c>
      <c r="M69" t="e">
        <f t="shared" si="37"/>
        <v>#NUM!</v>
      </c>
      <c r="N69" t="e">
        <f t="shared" si="37"/>
        <v>#NUM!</v>
      </c>
      <c r="O69" t="e">
        <f t="shared" si="37"/>
        <v>#NUM!</v>
      </c>
    </row>
    <row r="71" spans="5:15" x14ac:dyDescent="0.25">
      <c r="E71" t="s">
        <v>23</v>
      </c>
    </row>
    <row r="72" spans="5:15" x14ac:dyDescent="0.25">
      <c r="E72" t="e">
        <f>POWER(E15-E53,2)*2</f>
        <v>#NUM!</v>
      </c>
      <c r="F72" t="e">
        <f t="shared" ref="F72:O72" si="38">POWER(F15-F53,2)*2</f>
        <v>#NUM!</v>
      </c>
      <c r="G72" t="e">
        <f t="shared" si="38"/>
        <v>#NUM!</v>
      </c>
      <c r="H72" t="e">
        <f t="shared" si="38"/>
        <v>#NUM!</v>
      </c>
      <c r="I72" t="e">
        <f t="shared" si="38"/>
        <v>#NUM!</v>
      </c>
      <c r="J72" t="e">
        <f t="shared" si="38"/>
        <v>#NUM!</v>
      </c>
      <c r="K72" t="e">
        <f t="shared" si="38"/>
        <v>#NUM!</v>
      </c>
      <c r="L72" t="e">
        <f t="shared" si="38"/>
        <v>#NUM!</v>
      </c>
      <c r="M72" t="e">
        <f t="shared" si="38"/>
        <v>#NUM!</v>
      </c>
      <c r="N72" t="e">
        <f t="shared" si="38"/>
        <v>#NUM!</v>
      </c>
      <c r="O72" t="e">
        <f t="shared" si="38"/>
        <v>#NUM!</v>
      </c>
    </row>
    <row r="74" spans="5:15" x14ac:dyDescent="0.25">
      <c r="E74" t="e">
        <f t="shared" ref="E74:O74" si="39">POWER(E17-E55,2)*2</f>
        <v>#NUM!</v>
      </c>
      <c r="F74" t="e">
        <f t="shared" si="39"/>
        <v>#NUM!</v>
      </c>
      <c r="G74" t="e">
        <f t="shared" si="39"/>
        <v>#NUM!</v>
      </c>
      <c r="H74" t="e">
        <f t="shared" si="39"/>
        <v>#NUM!</v>
      </c>
      <c r="I74" t="e">
        <f t="shared" si="39"/>
        <v>#NUM!</v>
      </c>
      <c r="J74" t="e">
        <f t="shared" si="39"/>
        <v>#NUM!</v>
      </c>
      <c r="K74" t="e">
        <f t="shared" si="39"/>
        <v>#NUM!</v>
      </c>
      <c r="L74" t="e">
        <f t="shared" si="39"/>
        <v>#NUM!</v>
      </c>
      <c r="M74" t="e">
        <f t="shared" si="39"/>
        <v>#NUM!</v>
      </c>
      <c r="N74" t="e">
        <f t="shared" si="39"/>
        <v>#NUM!</v>
      </c>
      <c r="O74" t="e">
        <f t="shared" si="39"/>
        <v>#NUM!</v>
      </c>
    </row>
    <row r="76" spans="5:15" x14ac:dyDescent="0.25">
      <c r="E76" t="e">
        <f t="shared" ref="E76:O76" si="40">POWER(E19-E57,2)*2</f>
        <v>#NUM!</v>
      </c>
      <c r="F76" t="e">
        <f t="shared" si="40"/>
        <v>#NUM!</v>
      </c>
      <c r="G76" t="e">
        <f t="shared" si="40"/>
        <v>#NUM!</v>
      </c>
      <c r="H76" t="e">
        <f t="shared" si="40"/>
        <v>#NUM!</v>
      </c>
      <c r="I76" t="e">
        <f t="shared" si="40"/>
        <v>#NUM!</v>
      </c>
      <c r="J76" t="e">
        <f t="shared" si="40"/>
        <v>#NUM!</v>
      </c>
      <c r="K76" t="e">
        <f t="shared" si="40"/>
        <v>#NUM!</v>
      </c>
      <c r="L76" t="e">
        <f t="shared" si="40"/>
        <v>#NUM!</v>
      </c>
      <c r="M76" t="e">
        <f t="shared" si="40"/>
        <v>#NUM!</v>
      </c>
      <c r="N76" t="e">
        <f t="shared" si="40"/>
        <v>#NUM!</v>
      </c>
      <c r="O76" t="e">
        <f t="shared" si="40"/>
        <v>#NUM!</v>
      </c>
    </row>
    <row r="78" spans="5:15" x14ac:dyDescent="0.25">
      <c r="E78" t="e">
        <f t="shared" ref="E78:O78" si="41">POWER(E21-E59,2)*2</f>
        <v>#NUM!</v>
      </c>
      <c r="F78" t="e">
        <f t="shared" si="41"/>
        <v>#NUM!</v>
      </c>
      <c r="G78" t="e">
        <f t="shared" si="41"/>
        <v>#NUM!</v>
      </c>
      <c r="H78" t="e">
        <f t="shared" si="41"/>
        <v>#NUM!</v>
      </c>
      <c r="I78" t="e">
        <f t="shared" si="41"/>
        <v>#NUM!</v>
      </c>
      <c r="J78" t="e">
        <f t="shared" si="41"/>
        <v>#NUM!</v>
      </c>
      <c r="K78" t="e">
        <f t="shared" si="41"/>
        <v>#NUM!</v>
      </c>
      <c r="L78" t="e">
        <f t="shared" si="41"/>
        <v>#NUM!</v>
      </c>
      <c r="M78" t="e">
        <f t="shared" si="41"/>
        <v>#NUM!</v>
      </c>
      <c r="N78" t="e">
        <f t="shared" si="41"/>
        <v>#NUM!</v>
      </c>
      <c r="O78" t="e">
        <f t="shared" si="41"/>
        <v>#NUM!</v>
      </c>
    </row>
    <row r="80" spans="5:15" x14ac:dyDescent="0.25">
      <c r="E80" t="e">
        <f t="shared" ref="E80:O80" si="42">POWER(E23-E61,2)*2</f>
        <v>#NUM!</v>
      </c>
      <c r="F80" t="e">
        <f t="shared" si="42"/>
        <v>#NUM!</v>
      </c>
      <c r="G80" t="e">
        <f t="shared" si="42"/>
        <v>#NUM!</v>
      </c>
      <c r="H80" t="e">
        <f t="shared" si="42"/>
        <v>#NUM!</v>
      </c>
      <c r="I80" t="e">
        <f t="shared" si="42"/>
        <v>#NUM!</v>
      </c>
      <c r="J80" t="e">
        <f t="shared" si="42"/>
        <v>#NUM!</v>
      </c>
      <c r="K80" t="e">
        <f t="shared" si="42"/>
        <v>#NUM!</v>
      </c>
      <c r="L80" t="e">
        <f t="shared" si="42"/>
        <v>#NUM!</v>
      </c>
      <c r="M80" t="e">
        <f t="shared" si="42"/>
        <v>#NUM!</v>
      </c>
      <c r="N80" t="e">
        <f t="shared" si="42"/>
        <v>#NUM!</v>
      </c>
      <c r="O80" t="e">
        <f t="shared" si="42"/>
        <v>#NUM!</v>
      </c>
    </row>
    <row r="82" spans="5:15" x14ac:dyDescent="0.25">
      <c r="E82" t="e">
        <f t="shared" ref="E82:O82" si="43">POWER(E25-E63,2)*2</f>
        <v>#NUM!</v>
      </c>
      <c r="F82" t="e">
        <f t="shared" si="43"/>
        <v>#NUM!</v>
      </c>
      <c r="G82" t="e">
        <f t="shared" si="43"/>
        <v>#NUM!</v>
      </c>
      <c r="H82" t="e">
        <f t="shared" si="43"/>
        <v>#NUM!</v>
      </c>
      <c r="I82" t="e">
        <f t="shared" si="43"/>
        <v>#NUM!</v>
      </c>
      <c r="J82" t="e">
        <f t="shared" si="43"/>
        <v>#NUM!</v>
      </c>
      <c r="K82" t="e">
        <f t="shared" si="43"/>
        <v>#NUM!</v>
      </c>
      <c r="L82" t="e">
        <f t="shared" si="43"/>
        <v>#NUM!</v>
      </c>
      <c r="M82" t="e">
        <f t="shared" si="43"/>
        <v>#NUM!</v>
      </c>
      <c r="N82" t="e">
        <f t="shared" si="43"/>
        <v>#NUM!</v>
      </c>
      <c r="O82" t="e">
        <f t="shared" si="43"/>
        <v>#NUM!</v>
      </c>
    </row>
    <row r="84" spans="5:15" x14ac:dyDescent="0.25">
      <c r="E84" t="e">
        <f t="shared" ref="E84:O84" si="44">POWER(E27-E65,2)*2</f>
        <v>#NUM!</v>
      </c>
      <c r="F84" t="e">
        <f t="shared" si="44"/>
        <v>#NUM!</v>
      </c>
      <c r="G84" t="e">
        <f t="shared" si="44"/>
        <v>#NUM!</v>
      </c>
      <c r="H84" t="e">
        <f t="shared" si="44"/>
        <v>#NUM!</v>
      </c>
      <c r="I84" t="e">
        <f t="shared" si="44"/>
        <v>#NUM!</v>
      </c>
      <c r="J84" t="e">
        <f t="shared" si="44"/>
        <v>#NUM!</v>
      </c>
      <c r="K84" t="e">
        <f t="shared" si="44"/>
        <v>#NUM!</v>
      </c>
      <c r="L84" t="e">
        <f t="shared" si="44"/>
        <v>#NUM!</v>
      </c>
      <c r="M84" t="e">
        <f t="shared" si="44"/>
        <v>#NUM!</v>
      </c>
      <c r="N84" t="e">
        <f t="shared" si="44"/>
        <v>#NUM!</v>
      </c>
      <c r="O84" t="e">
        <f t="shared" si="44"/>
        <v>#NUM!</v>
      </c>
    </row>
    <row r="86" spans="5:15" x14ac:dyDescent="0.25">
      <c r="E86" t="e">
        <f t="shared" ref="E86:O86" si="45">POWER(E29-E67,2)*2</f>
        <v>#NUM!</v>
      </c>
      <c r="F86" t="e">
        <f t="shared" si="45"/>
        <v>#NUM!</v>
      </c>
      <c r="G86" t="e">
        <f t="shared" si="45"/>
        <v>#NUM!</v>
      </c>
      <c r="H86" t="e">
        <f t="shared" si="45"/>
        <v>#NUM!</v>
      </c>
      <c r="I86" t="e">
        <f t="shared" si="45"/>
        <v>#NUM!</v>
      </c>
      <c r="J86" t="e">
        <f t="shared" si="45"/>
        <v>#NUM!</v>
      </c>
      <c r="K86" t="e">
        <f t="shared" si="45"/>
        <v>#NUM!</v>
      </c>
      <c r="L86" t="e">
        <f t="shared" si="45"/>
        <v>#NUM!</v>
      </c>
      <c r="M86" t="e">
        <f t="shared" si="45"/>
        <v>#NUM!</v>
      </c>
      <c r="N86" t="e">
        <f t="shared" si="45"/>
        <v>#NUM!</v>
      </c>
      <c r="O86" t="e">
        <f t="shared" si="45"/>
        <v>#NUM!</v>
      </c>
    </row>
    <row r="88" spans="5:15" x14ac:dyDescent="0.25">
      <c r="E88" t="e">
        <f t="shared" ref="E88:O88" si="46">POWER(E31-E69,2)*2</f>
        <v>#NUM!</v>
      </c>
      <c r="F88" t="e">
        <f t="shared" si="46"/>
        <v>#NUM!</v>
      </c>
      <c r="G88" t="e">
        <f t="shared" si="46"/>
        <v>#NUM!</v>
      </c>
      <c r="H88" t="e">
        <f t="shared" si="46"/>
        <v>#NUM!</v>
      </c>
      <c r="I88" t="e">
        <f t="shared" si="46"/>
        <v>#NUM!</v>
      </c>
      <c r="J88" t="e">
        <f t="shared" si="46"/>
        <v>#NUM!</v>
      </c>
      <c r="K88" t="e">
        <f t="shared" si="46"/>
        <v>#NUM!</v>
      </c>
      <c r="L88" t="e">
        <f t="shared" si="46"/>
        <v>#NUM!</v>
      </c>
      <c r="M88" t="e">
        <f t="shared" si="46"/>
        <v>#NUM!</v>
      </c>
      <c r="N88" t="e">
        <f t="shared" si="46"/>
        <v>#NUM!</v>
      </c>
      <c r="O88" t="e">
        <f t="shared" si="46"/>
        <v>#NUM!</v>
      </c>
    </row>
  </sheetData>
  <sheetProtection password="C314"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4"/>
  <sheetViews>
    <sheetView zoomScale="82" zoomScaleNormal="82" workbookViewId="0">
      <selection activeCell="B2" sqref="B2"/>
    </sheetView>
  </sheetViews>
  <sheetFormatPr defaultRowHeight="15" x14ac:dyDescent="0.25"/>
  <cols>
    <col min="3" max="3" width="6.28515625" customWidth="1"/>
    <col min="4" max="4" width="11.7109375" customWidth="1"/>
    <col min="5" max="5" width="12.28515625" bestFit="1" customWidth="1"/>
  </cols>
  <sheetData>
    <row r="1" spans="1:26" x14ac:dyDescent="0.25">
      <c r="B1" t="s">
        <v>7</v>
      </c>
      <c r="C1" t="s">
        <v>40</v>
      </c>
      <c r="E1" s="16" t="str">
        <f>Duurproef!E1</f>
        <v>Abamectin</v>
      </c>
      <c r="F1" s="16"/>
      <c r="G1" s="16" t="str">
        <f>Duurproef!F1</f>
        <v>Boscalid</v>
      </c>
      <c r="H1" s="16"/>
      <c r="I1" s="16" t="str">
        <f>Duurproef!G1</f>
        <v>Kresoxim-methyl</v>
      </c>
      <c r="J1" s="16"/>
      <c r="K1" s="16" t="str">
        <f>Duurproef!H1</f>
        <v>Methoxy-fenozide</v>
      </c>
      <c r="L1" s="16"/>
      <c r="M1" s="16" t="str">
        <f>Duurproef!I1</f>
        <v>Pirimicarb</v>
      </c>
      <c r="N1" s="16"/>
      <c r="O1" s="16" t="str">
        <f>Duurproef!J1</f>
        <v>Tolclofos-methyl</v>
      </c>
      <c r="P1" s="16"/>
      <c r="Q1" s="16" t="str">
        <f>Duurproef!K1</f>
        <v>flonicamid</v>
      </c>
      <c r="R1" s="16"/>
      <c r="S1" s="16" t="str">
        <f>Duurproef!L1</f>
        <v>flupyradifuron</v>
      </c>
      <c r="T1" s="16"/>
      <c r="U1" s="16" t="str">
        <f>Duurproef!M1</f>
        <v>metalaxyl-M</v>
      </c>
      <c r="V1" s="16"/>
      <c r="W1" s="16" t="str">
        <f>Duurproef!N1</f>
        <v>penconazool</v>
      </c>
      <c r="X1" s="16"/>
      <c r="Y1" s="16" t="str">
        <f>Duurproef!O1</f>
        <v>acetamiprid</v>
      </c>
      <c r="Z1" s="16"/>
    </row>
    <row r="2" spans="1:26" x14ac:dyDescent="0.25">
      <c r="A2" s="5" t="s">
        <v>33</v>
      </c>
      <c r="B2" s="6">
        <v>12</v>
      </c>
      <c r="C2">
        <f>SUM(A3:A42)-B2</f>
        <v>-12</v>
      </c>
      <c r="E2" t="s">
        <v>7</v>
      </c>
      <c r="F2" t="s">
        <v>8</v>
      </c>
      <c r="G2" t="s">
        <v>7</v>
      </c>
      <c r="H2" t="s">
        <v>8</v>
      </c>
      <c r="I2" t="s">
        <v>7</v>
      </c>
      <c r="J2" t="s">
        <v>8</v>
      </c>
      <c r="K2" t="s">
        <v>7</v>
      </c>
      <c r="L2" t="s">
        <v>8</v>
      </c>
      <c r="M2" t="s">
        <v>7</v>
      </c>
      <c r="N2" t="s">
        <v>8</v>
      </c>
      <c r="O2" t="s">
        <v>7</v>
      </c>
      <c r="P2" t="s">
        <v>8</v>
      </c>
      <c r="Q2" t="s">
        <v>7</v>
      </c>
      <c r="R2" t="s">
        <v>8</v>
      </c>
      <c r="S2" t="s">
        <v>7</v>
      </c>
      <c r="T2" t="s">
        <v>8</v>
      </c>
      <c r="U2" t="s">
        <v>7</v>
      </c>
      <c r="V2" t="s">
        <v>8</v>
      </c>
      <c r="W2" t="s">
        <v>7</v>
      </c>
      <c r="X2" t="s">
        <v>8</v>
      </c>
      <c r="Y2" t="s">
        <v>7</v>
      </c>
      <c r="Z2" t="s">
        <v>8</v>
      </c>
    </row>
    <row r="3" spans="1:26" x14ac:dyDescent="0.25">
      <c r="A3">
        <f>IF(Duurproef!E2&lt;&gt;"",1,0)</f>
        <v>0</v>
      </c>
      <c r="B3">
        <f>SUM(A$3:A3)*A3</f>
        <v>0</v>
      </c>
      <c r="C3">
        <f t="shared" ref="C3:C42" si="0">IF(B3&lt;=B$2, B3, 0)</f>
        <v>0</v>
      </c>
      <c r="D3">
        <f t="shared" ref="D3:D42" si="1">IF(C3=0,B3,0)</f>
        <v>0</v>
      </c>
      <c r="E3">
        <f>IF($C3&gt;0,IF(Duurproef!E2&lt;&gt;"",LN(Duurproef!E2), 0),0)</f>
        <v>0</v>
      </c>
      <c r="F3">
        <f>IF($D3&gt;0,IF(Duurproef!E2&lt;&gt;"",LN(Duurproef!E2), 0),0)</f>
        <v>0</v>
      </c>
      <c r="G3">
        <f>IF($C3&gt;0,IF(Duurproef!F2&lt;&gt;"",LN(Duurproef!F2), 0),0)</f>
        <v>0</v>
      </c>
      <c r="H3">
        <f>IF($D3&gt;0,IF(Duurproef!F2&lt;&gt;"",LN(Duurproef!F2), 0),0)</f>
        <v>0</v>
      </c>
      <c r="I3">
        <f>IF($C3&gt;0,IF(Duurproef!G2&lt;&gt;"",LN(Duurproef!G2), 0),0)</f>
        <v>0</v>
      </c>
      <c r="J3">
        <f>IF($D3&gt;0,IF(Duurproef!G2&lt;&gt;"",LN(Duurproef!G2), 0),0)</f>
        <v>0</v>
      </c>
      <c r="K3">
        <f>IF($C3&gt;0,IF(Duurproef!H2&lt;&gt;"",LN(Duurproef!H2), 0),0)</f>
        <v>0</v>
      </c>
      <c r="L3">
        <f>IF($D3&gt;0,IF(Duurproef!H2&lt;&gt;"",LN(Duurproef!H2), 0),0)</f>
        <v>0</v>
      </c>
      <c r="M3">
        <f>IF($C3&gt;0,IF(Duurproef!I2&lt;&gt;"",LN(Duurproef!I2), 0),0)</f>
        <v>0</v>
      </c>
      <c r="N3">
        <f>IF($D3&gt;0,IF(Duurproef!I2&lt;&gt;"",LN(Duurproef!I2), 0),0)</f>
        <v>0</v>
      </c>
      <c r="O3">
        <f>IF($C3&gt;0,IF(Duurproef!J2&lt;&gt;"",LN(Duurproef!J2), 0),0)</f>
        <v>0</v>
      </c>
      <c r="P3">
        <f>IF($D3&gt;0,IF(Duurproef!J2&lt;&gt;"",LN(Duurproef!J2), 0),0)</f>
        <v>0</v>
      </c>
      <c r="Q3">
        <f>IF($C3&gt;0,IF(Duurproef!K2&lt;&gt;"",LN(Duurproef!K2), 0),0)</f>
        <v>0</v>
      </c>
      <c r="R3">
        <f>IF($D3&gt;0,IF(Duurproef!K2&lt;&gt;"",LN(Duurproef!K2), 0),0)</f>
        <v>0</v>
      </c>
      <c r="S3">
        <f>IF($C3&gt;0,IF(Duurproef!L2&lt;&gt;"",LN(Duurproef!L2), 0),0)</f>
        <v>0</v>
      </c>
      <c r="T3">
        <f>IF($D3&gt;0,IF(Duurproef!L2&lt;&gt;"",LN(Duurproef!L2), 0),0)</f>
        <v>0</v>
      </c>
      <c r="U3">
        <f>IF($C3&gt;0,IF(Duurproef!M2&lt;&gt;"",LN(Duurproef!M2), 0),0)</f>
        <v>0</v>
      </c>
      <c r="V3">
        <f>IF($D3&gt;0,IF(Duurproef!M2&lt;&gt;"",LN(Duurproef!M2), 0),0)</f>
        <v>0</v>
      </c>
      <c r="W3">
        <f>IF($C3&gt;0,IF(Duurproef!N2&lt;&gt;"",LN(Duurproef!N2), 0),0)</f>
        <v>0</v>
      </c>
      <c r="X3">
        <f>IF($D3&gt;0,IF(Duurproef!N2&lt;&gt;"",LN(Duurproef!N2), 0),0)</f>
        <v>0</v>
      </c>
      <c r="Y3">
        <f>IF($C3&gt;0,IF(Duurproef!O2&lt;&gt;"",LN(Duurproef!O2), 0),0)</f>
        <v>0</v>
      </c>
      <c r="Z3">
        <f>IF($D3&gt;0,IF(Duurproef!O2&lt;&gt;"",LN(Duurproef!O2), 0),0)</f>
        <v>0</v>
      </c>
    </row>
    <row r="4" spans="1:26" x14ac:dyDescent="0.25">
      <c r="A4">
        <f>IF(Duurproef!E3&lt;&gt;"",1,0)</f>
        <v>0</v>
      </c>
      <c r="B4">
        <f>SUM(A$3:A4)*A4</f>
        <v>0</v>
      </c>
      <c r="C4">
        <f t="shared" si="0"/>
        <v>0</v>
      </c>
      <c r="D4">
        <f t="shared" si="1"/>
        <v>0</v>
      </c>
      <c r="E4">
        <f>IF($C4&gt;0,IF(Duurproef!E3&lt;&gt;"",LN(Duurproef!E3), 0),0)</f>
        <v>0</v>
      </c>
      <c r="F4">
        <f>IF($D4&gt;0,IF(Duurproef!E3&lt;&gt;"",LN(Duurproef!E3), 0),0)</f>
        <v>0</v>
      </c>
      <c r="G4">
        <f>IF($C4&gt;0,IF(Duurproef!F3&lt;&gt;"",LN(Duurproef!F3), 0),0)</f>
        <v>0</v>
      </c>
      <c r="H4">
        <f>IF($D4&gt;0,IF(Duurproef!F3&lt;&gt;"",LN(Duurproef!F3), 0),0)</f>
        <v>0</v>
      </c>
      <c r="I4">
        <f>IF($C4&gt;0,IF(Duurproef!G3&lt;&gt;"",LN(Duurproef!G3), 0),0)</f>
        <v>0</v>
      </c>
      <c r="J4">
        <f>IF($D4&gt;0,IF(Duurproef!G3&lt;&gt;"",LN(Duurproef!G3), 0),0)</f>
        <v>0</v>
      </c>
      <c r="K4">
        <f>IF($C4&gt;0,IF(Duurproef!H3&lt;&gt;"",LN(Duurproef!H3), 0),0)</f>
        <v>0</v>
      </c>
      <c r="L4">
        <f>IF($D4&gt;0,IF(Duurproef!H3&lt;&gt;"",LN(Duurproef!H3), 0),0)</f>
        <v>0</v>
      </c>
      <c r="M4">
        <f>IF($C4&gt;0,IF(Duurproef!I3&lt;&gt;"",LN(Duurproef!I3), 0),0)</f>
        <v>0</v>
      </c>
      <c r="N4">
        <f>IF($D4&gt;0,IF(Duurproef!I3&lt;&gt;"",LN(Duurproef!I3), 0),0)</f>
        <v>0</v>
      </c>
      <c r="O4">
        <f>IF($C4&gt;0,IF(Duurproef!J3&lt;&gt;"",LN(Duurproef!J3), 0),0)</f>
        <v>0</v>
      </c>
      <c r="P4">
        <f>IF($D4&gt;0,IF(Duurproef!J3&lt;&gt;"",LN(Duurproef!J3), 0),0)</f>
        <v>0</v>
      </c>
      <c r="Q4">
        <f>IF($C4&gt;0,IF(Duurproef!K3&lt;&gt;"",LN(Duurproef!K3), 0),0)</f>
        <v>0</v>
      </c>
      <c r="R4">
        <f>IF($D4&gt;0,IF(Duurproef!K3&lt;&gt;"",LN(Duurproef!K3), 0),0)</f>
        <v>0</v>
      </c>
      <c r="S4">
        <f>IF($C4&gt;0,IF(Duurproef!L3&lt;&gt;"",LN(Duurproef!L3), 0),0)</f>
        <v>0</v>
      </c>
      <c r="T4">
        <f>IF($D4&gt;0,IF(Duurproef!L3&lt;&gt;"",LN(Duurproef!L3), 0),0)</f>
        <v>0</v>
      </c>
      <c r="U4">
        <f>IF($C4&gt;0,IF(Duurproef!M3&lt;&gt;"",LN(Duurproef!M3), 0),0)</f>
        <v>0</v>
      </c>
      <c r="V4">
        <f>IF($D4&gt;0,IF(Duurproef!M3&lt;&gt;"",LN(Duurproef!M3), 0),0)</f>
        <v>0</v>
      </c>
      <c r="W4">
        <f>IF($C4&gt;0,IF(Duurproef!N3&lt;&gt;"",LN(Duurproef!N3), 0),0)</f>
        <v>0</v>
      </c>
      <c r="X4">
        <f>IF($D4&gt;0,IF(Duurproef!N3&lt;&gt;"",LN(Duurproef!N3), 0),0)</f>
        <v>0</v>
      </c>
      <c r="Y4">
        <f>IF($C4&gt;0,IF(Duurproef!O3&lt;&gt;"",LN(Duurproef!O3), 0),0)</f>
        <v>0</v>
      </c>
      <c r="Z4">
        <f>IF($D4&gt;0,IF(Duurproef!O3&lt;&gt;"",LN(Duurproef!O3), 0),0)</f>
        <v>0</v>
      </c>
    </row>
    <row r="5" spans="1:26" x14ac:dyDescent="0.25">
      <c r="A5">
        <f>IF(Duurproef!E4&lt;&gt;"",1,0)</f>
        <v>0</v>
      </c>
      <c r="B5">
        <f>SUM(A$3:A5)*A5</f>
        <v>0</v>
      </c>
      <c r="C5">
        <f t="shared" si="0"/>
        <v>0</v>
      </c>
      <c r="D5">
        <f t="shared" si="1"/>
        <v>0</v>
      </c>
      <c r="E5">
        <f>IF($C5&gt;0,IF(Duurproef!E4&lt;&gt;"",LN(Duurproef!E4), 0),0)</f>
        <v>0</v>
      </c>
      <c r="F5">
        <f>IF($D5&gt;0,IF(Duurproef!E4&lt;&gt;"",LN(Duurproef!E4), 0),0)</f>
        <v>0</v>
      </c>
      <c r="G5">
        <f>IF($C5&gt;0,IF(Duurproef!F4&lt;&gt;"",LN(Duurproef!F4), 0),0)</f>
        <v>0</v>
      </c>
      <c r="H5">
        <f>IF($D5&gt;0,IF(Duurproef!F4&lt;&gt;"",LN(Duurproef!F4), 0),0)</f>
        <v>0</v>
      </c>
      <c r="I5">
        <f>IF($C5&gt;0,IF(Duurproef!G4&lt;&gt;"",LN(Duurproef!G4), 0),0)</f>
        <v>0</v>
      </c>
      <c r="J5">
        <f>IF($D5&gt;0,IF(Duurproef!G4&lt;&gt;"",LN(Duurproef!G4), 0),0)</f>
        <v>0</v>
      </c>
      <c r="K5">
        <f>IF($C5&gt;0,IF(Duurproef!H4&lt;&gt;"",LN(Duurproef!H4), 0),0)</f>
        <v>0</v>
      </c>
      <c r="L5">
        <f>IF($D5&gt;0,IF(Duurproef!H4&lt;&gt;"",LN(Duurproef!H4), 0),0)</f>
        <v>0</v>
      </c>
      <c r="M5">
        <f>IF($C5&gt;0,IF(Duurproef!I4&lt;&gt;"",LN(Duurproef!I4), 0),0)</f>
        <v>0</v>
      </c>
      <c r="N5">
        <f>IF($D5&gt;0,IF(Duurproef!I4&lt;&gt;"",LN(Duurproef!I4), 0),0)</f>
        <v>0</v>
      </c>
      <c r="O5">
        <f>IF($C5&gt;0,IF(Duurproef!J4&lt;&gt;"",LN(Duurproef!J4), 0),0)</f>
        <v>0</v>
      </c>
      <c r="P5">
        <f>IF($D5&gt;0,IF(Duurproef!J4&lt;&gt;"",LN(Duurproef!J4), 0),0)</f>
        <v>0</v>
      </c>
      <c r="Q5">
        <f>IF($C5&gt;0,IF(Duurproef!K4&lt;&gt;"",LN(Duurproef!K4), 0),0)</f>
        <v>0</v>
      </c>
      <c r="R5">
        <f>IF($D5&gt;0,IF(Duurproef!K4&lt;&gt;"",LN(Duurproef!K4), 0),0)</f>
        <v>0</v>
      </c>
      <c r="S5">
        <f>IF($C5&gt;0,IF(Duurproef!L4&lt;&gt;"",LN(Duurproef!L4), 0),0)</f>
        <v>0</v>
      </c>
      <c r="T5">
        <f>IF($D5&gt;0,IF(Duurproef!L4&lt;&gt;"",LN(Duurproef!L4), 0),0)</f>
        <v>0</v>
      </c>
      <c r="U5">
        <f>IF($C5&gt;0,IF(Duurproef!M4&lt;&gt;"",LN(Duurproef!M4), 0),0)</f>
        <v>0</v>
      </c>
      <c r="V5">
        <f>IF($D5&gt;0,IF(Duurproef!M4&lt;&gt;"",LN(Duurproef!M4), 0),0)</f>
        <v>0</v>
      </c>
      <c r="W5">
        <f>IF($C5&gt;0,IF(Duurproef!N4&lt;&gt;"",LN(Duurproef!N4), 0),0)</f>
        <v>0</v>
      </c>
      <c r="X5">
        <f>IF($D5&gt;0,IF(Duurproef!N4&lt;&gt;"",LN(Duurproef!N4), 0),0)</f>
        <v>0</v>
      </c>
      <c r="Y5">
        <f>IF($C5&gt;0,IF(Duurproef!O4&lt;&gt;"",LN(Duurproef!O4), 0),0)</f>
        <v>0</v>
      </c>
      <c r="Z5">
        <f>IF($D5&gt;0,IF(Duurproef!O4&lt;&gt;"",LN(Duurproef!O4), 0),0)</f>
        <v>0</v>
      </c>
    </row>
    <row r="6" spans="1:26" x14ac:dyDescent="0.25">
      <c r="A6">
        <f>IF(Duurproef!E5&lt;&gt;"",1,0)</f>
        <v>0</v>
      </c>
      <c r="B6">
        <f>SUM(A$3:A6)*A6</f>
        <v>0</v>
      </c>
      <c r="C6">
        <f t="shared" si="0"/>
        <v>0</v>
      </c>
      <c r="D6">
        <f t="shared" si="1"/>
        <v>0</v>
      </c>
      <c r="E6">
        <f>IF($C6&gt;0,IF(Duurproef!E5&lt;&gt;"",LN(Duurproef!E5), 0),0)</f>
        <v>0</v>
      </c>
      <c r="F6">
        <f>IF($D6&gt;0,IF(Duurproef!E5&lt;&gt;"",LN(Duurproef!E5), 0),0)</f>
        <v>0</v>
      </c>
      <c r="G6">
        <f>IF($C6&gt;0,IF(Duurproef!F5&lt;&gt;"",LN(Duurproef!F5), 0),0)</f>
        <v>0</v>
      </c>
      <c r="H6">
        <f>IF($D6&gt;0,IF(Duurproef!F5&lt;&gt;"",LN(Duurproef!F5), 0),0)</f>
        <v>0</v>
      </c>
      <c r="I6">
        <f>IF($C6&gt;0,IF(Duurproef!G5&lt;&gt;"",LN(Duurproef!G5), 0),0)</f>
        <v>0</v>
      </c>
      <c r="J6">
        <f>IF($D6&gt;0,IF(Duurproef!G5&lt;&gt;"",LN(Duurproef!G5), 0),0)</f>
        <v>0</v>
      </c>
      <c r="K6">
        <f>IF($C6&gt;0,IF(Duurproef!H5&lt;&gt;"",LN(Duurproef!H5), 0),0)</f>
        <v>0</v>
      </c>
      <c r="L6">
        <f>IF($D6&gt;0,IF(Duurproef!H5&lt;&gt;"",LN(Duurproef!H5), 0),0)</f>
        <v>0</v>
      </c>
      <c r="M6">
        <f>IF($C6&gt;0,IF(Duurproef!I5&lt;&gt;"",LN(Duurproef!I5), 0),0)</f>
        <v>0</v>
      </c>
      <c r="N6">
        <f>IF($D6&gt;0,IF(Duurproef!I5&lt;&gt;"",LN(Duurproef!I5), 0),0)</f>
        <v>0</v>
      </c>
      <c r="O6">
        <f>IF($C6&gt;0,IF(Duurproef!J5&lt;&gt;"",LN(Duurproef!J5), 0),0)</f>
        <v>0</v>
      </c>
      <c r="P6">
        <f>IF($D6&gt;0,IF(Duurproef!J5&lt;&gt;"",LN(Duurproef!J5), 0),0)</f>
        <v>0</v>
      </c>
      <c r="Q6">
        <f>IF($C6&gt;0,IF(Duurproef!K5&lt;&gt;"",LN(Duurproef!K5), 0),0)</f>
        <v>0</v>
      </c>
      <c r="R6">
        <f>IF($D6&gt;0,IF(Duurproef!K5&lt;&gt;"",LN(Duurproef!K5), 0),0)</f>
        <v>0</v>
      </c>
      <c r="S6">
        <f>IF($C6&gt;0,IF(Duurproef!L5&lt;&gt;"",LN(Duurproef!L5), 0),0)</f>
        <v>0</v>
      </c>
      <c r="T6">
        <f>IF($D6&gt;0,IF(Duurproef!L5&lt;&gt;"",LN(Duurproef!L5), 0),0)</f>
        <v>0</v>
      </c>
      <c r="U6">
        <f>IF($C6&gt;0,IF(Duurproef!M5&lt;&gt;"",LN(Duurproef!M5), 0),0)</f>
        <v>0</v>
      </c>
      <c r="V6">
        <f>IF($D6&gt;0,IF(Duurproef!M5&lt;&gt;"",LN(Duurproef!M5), 0),0)</f>
        <v>0</v>
      </c>
      <c r="W6">
        <f>IF($C6&gt;0,IF(Duurproef!N5&lt;&gt;"",LN(Duurproef!N5), 0),0)</f>
        <v>0</v>
      </c>
      <c r="X6">
        <f>IF($D6&gt;0,IF(Duurproef!N5&lt;&gt;"",LN(Duurproef!N5), 0),0)</f>
        <v>0</v>
      </c>
      <c r="Y6">
        <f>IF($C6&gt;0,IF(Duurproef!O5&lt;&gt;"",LN(Duurproef!O5), 0),0)</f>
        <v>0</v>
      </c>
      <c r="Z6">
        <f>IF($D6&gt;0,IF(Duurproef!O5&lt;&gt;"",LN(Duurproef!O5), 0),0)</f>
        <v>0</v>
      </c>
    </row>
    <row r="7" spans="1:26" x14ac:dyDescent="0.25">
      <c r="A7">
        <f>IF(Duurproef!E6&lt;&gt;"",1,0)</f>
        <v>0</v>
      </c>
      <c r="B7">
        <f>SUM(A$3:A7)*A7</f>
        <v>0</v>
      </c>
      <c r="C7">
        <f t="shared" si="0"/>
        <v>0</v>
      </c>
      <c r="D7">
        <f t="shared" si="1"/>
        <v>0</v>
      </c>
      <c r="E7">
        <f>IF($C7&gt;0,IF(Duurproef!E6&lt;&gt;"",LN(Duurproef!E6), 0),0)</f>
        <v>0</v>
      </c>
      <c r="F7">
        <f>IF($D7&gt;0,IF(Duurproef!E6&lt;&gt;"",LN(Duurproef!E6), 0),0)</f>
        <v>0</v>
      </c>
      <c r="G7">
        <f>IF($C7&gt;0,IF(Duurproef!F6&lt;&gt;"",LN(Duurproef!F6), 0),0)</f>
        <v>0</v>
      </c>
      <c r="H7">
        <f>IF($D7&gt;0,IF(Duurproef!F6&lt;&gt;"",LN(Duurproef!F6), 0),0)</f>
        <v>0</v>
      </c>
      <c r="I7">
        <f>IF($C7&gt;0,IF(Duurproef!G6&lt;&gt;"",LN(Duurproef!G6), 0),0)</f>
        <v>0</v>
      </c>
      <c r="J7">
        <f>IF($D7&gt;0,IF(Duurproef!G6&lt;&gt;"",LN(Duurproef!G6), 0),0)</f>
        <v>0</v>
      </c>
      <c r="K7">
        <f>IF($C7&gt;0,IF(Duurproef!H6&lt;&gt;"",LN(Duurproef!H6), 0),0)</f>
        <v>0</v>
      </c>
      <c r="L7">
        <f>IF($D7&gt;0,IF(Duurproef!H6&lt;&gt;"",LN(Duurproef!H6), 0),0)</f>
        <v>0</v>
      </c>
      <c r="M7">
        <f>IF($C7&gt;0,IF(Duurproef!I6&lt;&gt;"",LN(Duurproef!I6), 0),0)</f>
        <v>0</v>
      </c>
      <c r="N7">
        <f>IF($D7&gt;0,IF(Duurproef!I6&lt;&gt;"",LN(Duurproef!I6), 0),0)</f>
        <v>0</v>
      </c>
      <c r="O7">
        <f>IF($C7&gt;0,IF(Duurproef!J6&lt;&gt;"",LN(Duurproef!J6), 0),0)</f>
        <v>0</v>
      </c>
      <c r="P7">
        <f>IF($D7&gt;0,IF(Duurproef!J6&lt;&gt;"",LN(Duurproef!J6), 0),0)</f>
        <v>0</v>
      </c>
      <c r="Q7">
        <f>IF($C7&gt;0,IF(Duurproef!K6&lt;&gt;"",LN(Duurproef!K6), 0),0)</f>
        <v>0</v>
      </c>
      <c r="R7">
        <f>IF($D7&gt;0,IF(Duurproef!K6&lt;&gt;"",LN(Duurproef!K6), 0),0)</f>
        <v>0</v>
      </c>
      <c r="S7">
        <f>IF($C7&gt;0,IF(Duurproef!L6&lt;&gt;"",LN(Duurproef!L6), 0),0)</f>
        <v>0</v>
      </c>
      <c r="T7">
        <f>IF($D7&gt;0,IF(Duurproef!L6&lt;&gt;"",LN(Duurproef!L6), 0),0)</f>
        <v>0</v>
      </c>
      <c r="U7">
        <f>IF($C7&gt;0,IF(Duurproef!M6&lt;&gt;"",LN(Duurproef!M6), 0),0)</f>
        <v>0</v>
      </c>
      <c r="V7">
        <f>IF($D7&gt;0,IF(Duurproef!M6&lt;&gt;"",LN(Duurproef!M6), 0),0)</f>
        <v>0</v>
      </c>
      <c r="W7">
        <f>IF($C7&gt;0,IF(Duurproef!N6&lt;&gt;"",LN(Duurproef!N6), 0),0)</f>
        <v>0</v>
      </c>
      <c r="X7">
        <f>IF($D7&gt;0,IF(Duurproef!N6&lt;&gt;"",LN(Duurproef!N6), 0),0)</f>
        <v>0</v>
      </c>
      <c r="Y7">
        <f>IF($C7&gt;0,IF(Duurproef!O6&lt;&gt;"",LN(Duurproef!O6), 0),0)</f>
        <v>0</v>
      </c>
      <c r="Z7">
        <f>IF($D7&gt;0,IF(Duurproef!O6&lt;&gt;"",LN(Duurproef!O6), 0),0)</f>
        <v>0</v>
      </c>
    </row>
    <row r="8" spans="1:26" x14ac:dyDescent="0.25">
      <c r="A8">
        <f>IF(Duurproef!E7&lt;&gt;"",1,0)</f>
        <v>0</v>
      </c>
      <c r="B8">
        <f>SUM(A$3:A8)*A8</f>
        <v>0</v>
      </c>
      <c r="C8">
        <f t="shared" si="0"/>
        <v>0</v>
      </c>
      <c r="D8">
        <f t="shared" si="1"/>
        <v>0</v>
      </c>
      <c r="E8">
        <f>IF($C8&gt;0,IF(Duurproef!E7&lt;&gt;"",LN(Duurproef!E7), 0),0)</f>
        <v>0</v>
      </c>
      <c r="F8">
        <f>IF($D8&gt;0,IF(Duurproef!E7&lt;&gt;"",LN(Duurproef!E7), 0),0)</f>
        <v>0</v>
      </c>
      <c r="G8">
        <f>IF($C8&gt;0,IF(Duurproef!F7&lt;&gt;"",LN(Duurproef!F7), 0),0)</f>
        <v>0</v>
      </c>
      <c r="H8">
        <f>IF($D8&gt;0,IF(Duurproef!F7&lt;&gt;"",LN(Duurproef!F7), 0),0)</f>
        <v>0</v>
      </c>
      <c r="I8">
        <f>IF($C8&gt;0,IF(Duurproef!G7&lt;&gt;"",LN(Duurproef!G7), 0),0)</f>
        <v>0</v>
      </c>
      <c r="J8">
        <f>IF($D8&gt;0,IF(Duurproef!G7&lt;&gt;"",LN(Duurproef!G7), 0),0)</f>
        <v>0</v>
      </c>
      <c r="K8">
        <f>IF($C8&gt;0,IF(Duurproef!H7&lt;&gt;"",LN(Duurproef!H7), 0),0)</f>
        <v>0</v>
      </c>
      <c r="L8">
        <f>IF($D8&gt;0,IF(Duurproef!H7&lt;&gt;"",LN(Duurproef!H7), 0),0)</f>
        <v>0</v>
      </c>
      <c r="M8">
        <f>IF($C8&gt;0,IF(Duurproef!I7&lt;&gt;"",LN(Duurproef!I7), 0),0)</f>
        <v>0</v>
      </c>
      <c r="N8">
        <f>IF($D8&gt;0,IF(Duurproef!I7&lt;&gt;"",LN(Duurproef!I7), 0),0)</f>
        <v>0</v>
      </c>
      <c r="O8">
        <f>IF($C8&gt;0,IF(Duurproef!J7&lt;&gt;"",LN(Duurproef!J7), 0),0)</f>
        <v>0</v>
      </c>
      <c r="P8">
        <f>IF($D8&gt;0,IF(Duurproef!J7&lt;&gt;"",LN(Duurproef!J7), 0),0)</f>
        <v>0</v>
      </c>
      <c r="Q8">
        <f>IF($C8&gt;0,IF(Duurproef!K7&lt;&gt;"",LN(Duurproef!K7), 0),0)</f>
        <v>0</v>
      </c>
      <c r="R8">
        <f>IF($D8&gt;0,IF(Duurproef!K7&lt;&gt;"",LN(Duurproef!K7), 0),0)</f>
        <v>0</v>
      </c>
      <c r="S8">
        <f>IF($C8&gt;0,IF(Duurproef!L7&lt;&gt;"",LN(Duurproef!L7), 0),0)</f>
        <v>0</v>
      </c>
      <c r="T8">
        <f>IF($D8&gt;0,IF(Duurproef!L7&lt;&gt;"",LN(Duurproef!L7), 0),0)</f>
        <v>0</v>
      </c>
      <c r="U8">
        <f>IF($C8&gt;0,IF(Duurproef!M7&lt;&gt;"",LN(Duurproef!M7), 0),0)</f>
        <v>0</v>
      </c>
      <c r="V8">
        <f>IF($D8&gt;0,IF(Duurproef!M7&lt;&gt;"",LN(Duurproef!M7), 0),0)</f>
        <v>0</v>
      </c>
      <c r="W8">
        <f>IF($C8&gt;0,IF(Duurproef!N7&lt;&gt;"",LN(Duurproef!N7), 0),0)</f>
        <v>0</v>
      </c>
      <c r="X8">
        <f>IF($D8&gt;0,IF(Duurproef!N7&lt;&gt;"",LN(Duurproef!N7), 0),0)</f>
        <v>0</v>
      </c>
      <c r="Y8">
        <f>IF($C8&gt;0,IF(Duurproef!O7&lt;&gt;"",LN(Duurproef!O7), 0),0)</f>
        <v>0</v>
      </c>
      <c r="Z8">
        <f>IF($D8&gt;0,IF(Duurproef!O7&lt;&gt;"",LN(Duurproef!O7), 0),0)</f>
        <v>0</v>
      </c>
    </row>
    <row r="9" spans="1:26" x14ac:dyDescent="0.25">
      <c r="A9">
        <f>IF(Duurproef!E8&lt;&gt;"",1,0)</f>
        <v>0</v>
      </c>
      <c r="B9">
        <f>SUM(A$3:A9)*A9</f>
        <v>0</v>
      </c>
      <c r="C9">
        <f t="shared" si="0"/>
        <v>0</v>
      </c>
      <c r="D9">
        <f t="shared" si="1"/>
        <v>0</v>
      </c>
      <c r="E9">
        <f>IF($C9&gt;0,IF(Duurproef!E8&lt;&gt;"",LN(Duurproef!E8), 0),0)</f>
        <v>0</v>
      </c>
      <c r="F9">
        <f>IF($D9&gt;0,IF(Duurproef!E8&lt;&gt;"",LN(Duurproef!E8), 0),0)</f>
        <v>0</v>
      </c>
      <c r="G9">
        <f>IF($C9&gt;0,IF(Duurproef!F8&lt;&gt;"",LN(Duurproef!F8), 0),0)</f>
        <v>0</v>
      </c>
      <c r="H9">
        <f>IF($D9&gt;0,IF(Duurproef!F8&lt;&gt;"",LN(Duurproef!F8), 0),0)</f>
        <v>0</v>
      </c>
      <c r="I9">
        <f>IF($C9&gt;0,IF(Duurproef!G8&lt;&gt;"",LN(Duurproef!G8), 0),0)</f>
        <v>0</v>
      </c>
      <c r="J9">
        <f>IF($D9&gt;0,IF(Duurproef!G8&lt;&gt;"",LN(Duurproef!G8), 0),0)</f>
        <v>0</v>
      </c>
      <c r="K9">
        <f>IF($C9&gt;0,IF(Duurproef!H8&lt;&gt;"",LN(Duurproef!H8), 0),0)</f>
        <v>0</v>
      </c>
      <c r="L9">
        <f>IF($D9&gt;0,IF(Duurproef!H8&lt;&gt;"",LN(Duurproef!H8), 0),0)</f>
        <v>0</v>
      </c>
      <c r="M9">
        <f>IF($C9&gt;0,IF(Duurproef!I8&lt;&gt;"",LN(Duurproef!I8), 0),0)</f>
        <v>0</v>
      </c>
      <c r="N9">
        <f>IF($D9&gt;0,IF(Duurproef!I8&lt;&gt;"",LN(Duurproef!I8), 0),0)</f>
        <v>0</v>
      </c>
      <c r="O9">
        <f>IF($C9&gt;0,IF(Duurproef!J8&lt;&gt;"",LN(Duurproef!J8), 0),0)</f>
        <v>0</v>
      </c>
      <c r="P9">
        <f>IF($D9&gt;0,IF(Duurproef!J8&lt;&gt;"",LN(Duurproef!J8), 0),0)</f>
        <v>0</v>
      </c>
      <c r="Q9">
        <f>IF($C9&gt;0,IF(Duurproef!K8&lt;&gt;"",LN(Duurproef!K8), 0),0)</f>
        <v>0</v>
      </c>
      <c r="R9">
        <f>IF($D9&gt;0,IF(Duurproef!K8&lt;&gt;"",LN(Duurproef!K8), 0),0)</f>
        <v>0</v>
      </c>
      <c r="S9">
        <f>IF($C9&gt;0,IF(Duurproef!L8&lt;&gt;"",LN(Duurproef!L8), 0),0)</f>
        <v>0</v>
      </c>
      <c r="T9">
        <f>IF($D9&gt;0,IF(Duurproef!L8&lt;&gt;"",LN(Duurproef!L8), 0),0)</f>
        <v>0</v>
      </c>
      <c r="U9">
        <f>IF($C9&gt;0,IF(Duurproef!M8&lt;&gt;"",LN(Duurproef!M8), 0),0)</f>
        <v>0</v>
      </c>
      <c r="V9">
        <f>IF($D9&gt;0,IF(Duurproef!M8&lt;&gt;"",LN(Duurproef!M8), 0),0)</f>
        <v>0</v>
      </c>
      <c r="W9">
        <f>IF($C9&gt;0,IF(Duurproef!N8&lt;&gt;"",LN(Duurproef!N8), 0),0)</f>
        <v>0</v>
      </c>
      <c r="X9">
        <f>IF($D9&gt;0,IF(Duurproef!N8&lt;&gt;"",LN(Duurproef!N8), 0),0)</f>
        <v>0</v>
      </c>
      <c r="Y9">
        <f>IF($C9&gt;0,IF(Duurproef!O8&lt;&gt;"",LN(Duurproef!O8), 0),0)</f>
        <v>0</v>
      </c>
      <c r="Z9">
        <f>IF($D9&gt;0,IF(Duurproef!O8&lt;&gt;"",LN(Duurproef!O8), 0),0)</f>
        <v>0</v>
      </c>
    </row>
    <row r="10" spans="1:26" x14ac:dyDescent="0.25">
      <c r="A10">
        <f>IF(Duurproef!E9&lt;&gt;"",1,0)</f>
        <v>0</v>
      </c>
      <c r="B10">
        <f>SUM(A$3:A10)*A10</f>
        <v>0</v>
      </c>
      <c r="C10">
        <f t="shared" si="0"/>
        <v>0</v>
      </c>
      <c r="D10">
        <f t="shared" si="1"/>
        <v>0</v>
      </c>
      <c r="E10">
        <f>IF($C10&gt;0,IF(Duurproef!E9&lt;&gt;"",LN(Duurproef!E9), 0),0)</f>
        <v>0</v>
      </c>
      <c r="F10">
        <f>IF($D10&gt;0,IF(Duurproef!E9&lt;&gt;"",LN(Duurproef!E9), 0),0)</f>
        <v>0</v>
      </c>
      <c r="G10">
        <f>IF($C10&gt;0,IF(Duurproef!F9&lt;&gt;"",LN(Duurproef!F9), 0),0)</f>
        <v>0</v>
      </c>
      <c r="H10">
        <f>IF($D10&gt;0,IF(Duurproef!F9&lt;&gt;"",LN(Duurproef!F9), 0),0)</f>
        <v>0</v>
      </c>
      <c r="I10">
        <f>IF($C10&gt;0,IF(Duurproef!G9&lt;&gt;"",LN(Duurproef!G9), 0),0)</f>
        <v>0</v>
      </c>
      <c r="J10">
        <f>IF($D10&gt;0,IF(Duurproef!G9&lt;&gt;"",LN(Duurproef!G9), 0),0)</f>
        <v>0</v>
      </c>
      <c r="K10">
        <f>IF($C10&gt;0,IF(Duurproef!H9&lt;&gt;"",LN(Duurproef!H9), 0),0)</f>
        <v>0</v>
      </c>
      <c r="L10">
        <f>IF($D10&gt;0,IF(Duurproef!H9&lt;&gt;"",LN(Duurproef!H9), 0),0)</f>
        <v>0</v>
      </c>
      <c r="M10">
        <f>IF($C10&gt;0,IF(Duurproef!I9&lt;&gt;"",LN(Duurproef!I9), 0),0)</f>
        <v>0</v>
      </c>
      <c r="N10">
        <f>IF($D10&gt;0,IF(Duurproef!I9&lt;&gt;"",LN(Duurproef!I9), 0),0)</f>
        <v>0</v>
      </c>
      <c r="O10">
        <f>IF($C10&gt;0,IF(Duurproef!J9&lt;&gt;"",LN(Duurproef!J9), 0),0)</f>
        <v>0</v>
      </c>
      <c r="P10">
        <f>IF($D10&gt;0,IF(Duurproef!J9&lt;&gt;"",LN(Duurproef!J9), 0),0)</f>
        <v>0</v>
      </c>
      <c r="Q10">
        <f>IF($C10&gt;0,IF(Duurproef!K9&lt;&gt;"",LN(Duurproef!K9), 0),0)</f>
        <v>0</v>
      </c>
      <c r="R10">
        <f>IF($D10&gt;0,IF(Duurproef!K9&lt;&gt;"",LN(Duurproef!K9), 0),0)</f>
        <v>0</v>
      </c>
      <c r="S10">
        <f>IF($C10&gt;0,IF(Duurproef!L9&lt;&gt;"",LN(Duurproef!L9), 0),0)</f>
        <v>0</v>
      </c>
      <c r="T10">
        <f>IF($D10&gt;0,IF(Duurproef!L9&lt;&gt;"",LN(Duurproef!L9), 0),0)</f>
        <v>0</v>
      </c>
      <c r="U10">
        <f>IF($C10&gt;0,IF(Duurproef!M9&lt;&gt;"",LN(Duurproef!M9), 0),0)</f>
        <v>0</v>
      </c>
      <c r="V10">
        <f>IF($D10&gt;0,IF(Duurproef!M9&lt;&gt;"",LN(Duurproef!M9), 0),0)</f>
        <v>0</v>
      </c>
      <c r="W10">
        <f>IF($C10&gt;0,IF(Duurproef!N9&lt;&gt;"",LN(Duurproef!N9), 0),0)</f>
        <v>0</v>
      </c>
      <c r="X10">
        <f>IF($D10&gt;0,IF(Duurproef!N9&lt;&gt;"",LN(Duurproef!N9), 0),0)</f>
        <v>0</v>
      </c>
      <c r="Y10">
        <f>IF($C10&gt;0,IF(Duurproef!O9&lt;&gt;"",LN(Duurproef!O9), 0),0)</f>
        <v>0</v>
      </c>
      <c r="Z10">
        <f>IF($D10&gt;0,IF(Duurproef!O9&lt;&gt;"",LN(Duurproef!O9), 0),0)</f>
        <v>0</v>
      </c>
    </row>
    <row r="11" spans="1:26" x14ac:dyDescent="0.25">
      <c r="A11">
        <f>IF(Duurproef!E10&lt;&gt;"",1,0)</f>
        <v>0</v>
      </c>
      <c r="B11">
        <f>SUM(A$3:A11)*A11</f>
        <v>0</v>
      </c>
      <c r="C11">
        <f t="shared" si="0"/>
        <v>0</v>
      </c>
      <c r="D11">
        <f t="shared" si="1"/>
        <v>0</v>
      </c>
      <c r="E11">
        <f>IF($C11&gt;0,IF(Duurproef!E10&lt;&gt;"",LN(Duurproef!E10), 0),0)</f>
        <v>0</v>
      </c>
      <c r="F11">
        <f>IF($D11&gt;0,IF(Duurproef!E10&lt;&gt;"",LN(Duurproef!E10), 0),0)</f>
        <v>0</v>
      </c>
      <c r="G11">
        <f>IF($C11&gt;0,IF(Duurproef!F10&lt;&gt;"",LN(Duurproef!F10), 0),0)</f>
        <v>0</v>
      </c>
      <c r="H11">
        <f>IF($D11&gt;0,IF(Duurproef!F10&lt;&gt;"",LN(Duurproef!F10), 0),0)</f>
        <v>0</v>
      </c>
      <c r="I11">
        <f>IF($C11&gt;0,IF(Duurproef!G10&lt;&gt;"",LN(Duurproef!G10), 0),0)</f>
        <v>0</v>
      </c>
      <c r="J11">
        <f>IF($D11&gt;0,IF(Duurproef!G10&lt;&gt;"",LN(Duurproef!G10), 0),0)</f>
        <v>0</v>
      </c>
      <c r="K11">
        <f>IF($C11&gt;0,IF(Duurproef!H10&lt;&gt;"",LN(Duurproef!H10), 0),0)</f>
        <v>0</v>
      </c>
      <c r="L11">
        <f>IF($D11&gt;0,IF(Duurproef!H10&lt;&gt;"",LN(Duurproef!H10), 0),0)</f>
        <v>0</v>
      </c>
      <c r="M11">
        <f>IF($C11&gt;0,IF(Duurproef!I10&lt;&gt;"",LN(Duurproef!I10), 0),0)</f>
        <v>0</v>
      </c>
      <c r="N11">
        <f>IF($D11&gt;0,IF(Duurproef!I10&lt;&gt;"",LN(Duurproef!I10), 0),0)</f>
        <v>0</v>
      </c>
      <c r="O11">
        <f>IF($C11&gt;0,IF(Duurproef!J10&lt;&gt;"",LN(Duurproef!J10), 0),0)</f>
        <v>0</v>
      </c>
      <c r="P11">
        <f>IF($D11&gt;0,IF(Duurproef!J10&lt;&gt;"",LN(Duurproef!J10), 0),0)</f>
        <v>0</v>
      </c>
      <c r="Q11">
        <f>IF($C11&gt;0,IF(Duurproef!K10&lt;&gt;"",LN(Duurproef!K10), 0),0)</f>
        <v>0</v>
      </c>
      <c r="R11">
        <f>IF($D11&gt;0,IF(Duurproef!K10&lt;&gt;"",LN(Duurproef!K10), 0),0)</f>
        <v>0</v>
      </c>
      <c r="S11">
        <f>IF($C11&gt;0,IF(Duurproef!L10&lt;&gt;"",LN(Duurproef!L10), 0),0)</f>
        <v>0</v>
      </c>
      <c r="T11">
        <f>IF($D11&gt;0,IF(Duurproef!L10&lt;&gt;"",LN(Duurproef!L10), 0),0)</f>
        <v>0</v>
      </c>
      <c r="U11">
        <f>IF($C11&gt;0,IF(Duurproef!M10&lt;&gt;"",LN(Duurproef!M10), 0),0)</f>
        <v>0</v>
      </c>
      <c r="V11">
        <f>IF($D11&gt;0,IF(Duurproef!M10&lt;&gt;"",LN(Duurproef!M10), 0),0)</f>
        <v>0</v>
      </c>
      <c r="W11">
        <f>IF($C11&gt;0,IF(Duurproef!N10&lt;&gt;"",LN(Duurproef!N10), 0),0)</f>
        <v>0</v>
      </c>
      <c r="X11">
        <f>IF($D11&gt;0,IF(Duurproef!N10&lt;&gt;"",LN(Duurproef!N10), 0),0)</f>
        <v>0</v>
      </c>
      <c r="Y11">
        <f>IF($C11&gt;0,IF(Duurproef!O10&lt;&gt;"",LN(Duurproef!O10), 0),0)</f>
        <v>0</v>
      </c>
      <c r="Z11">
        <f>IF($D11&gt;0,IF(Duurproef!O10&lt;&gt;"",LN(Duurproef!O10), 0),0)</f>
        <v>0</v>
      </c>
    </row>
    <row r="12" spans="1:26" x14ac:dyDescent="0.25">
      <c r="A12">
        <f>IF(Duurproef!E11&lt;&gt;"",1,0)</f>
        <v>0</v>
      </c>
      <c r="B12">
        <f>SUM(A$3:A12)*A12</f>
        <v>0</v>
      </c>
      <c r="C12">
        <f t="shared" si="0"/>
        <v>0</v>
      </c>
      <c r="D12">
        <f t="shared" si="1"/>
        <v>0</v>
      </c>
      <c r="E12">
        <f>IF($C12&gt;0,IF(Duurproef!E11&lt;&gt;"",LN(Duurproef!E11), 0),0)</f>
        <v>0</v>
      </c>
      <c r="F12">
        <f>IF($D12&gt;0,IF(Duurproef!E11&lt;&gt;"",LN(Duurproef!E11), 0),0)</f>
        <v>0</v>
      </c>
      <c r="G12">
        <f>IF($C12&gt;0,IF(Duurproef!F11&lt;&gt;"",LN(Duurproef!F11), 0),0)</f>
        <v>0</v>
      </c>
      <c r="H12">
        <f>IF($D12&gt;0,IF(Duurproef!F11&lt;&gt;"",LN(Duurproef!F11), 0),0)</f>
        <v>0</v>
      </c>
      <c r="I12">
        <f>IF($C12&gt;0,IF(Duurproef!G11&lt;&gt;"",LN(Duurproef!G11), 0),0)</f>
        <v>0</v>
      </c>
      <c r="J12">
        <f>IF($D12&gt;0,IF(Duurproef!G11&lt;&gt;"",LN(Duurproef!G11), 0),0)</f>
        <v>0</v>
      </c>
      <c r="K12">
        <f>IF($C12&gt;0,IF(Duurproef!H11&lt;&gt;"",LN(Duurproef!H11), 0),0)</f>
        <v>0</v>
      </c>
      <c r="L12">
        <f>IF($D12&gt;0,IF(Duurproef!H11&lt;&gt;"",LN(Duurproef!H11), 0),0)</f>
        <v>0</v>
      </c>
      <c r="M12">
        <f>IF($C12&gt;0,IF(Duurproef!I11&lt;&gt;"",LN(Duurproef!I11), 0),0)</f>
        <v>0</v>
      </c>
      <c r="N12">
        <f>IF($D12&gt;0,IF(Duurproef!I11&lt;&gt;"",LN(Duurproef!I11), 0),0)</f>
        <v>0</v>
      </c>
      <c r="O12">
        <f>IF($C12&gt;0,IF(Duurproef!J11&lt;&gt;"",LN(Duurproef!J11), 0),0)</f>
        <v>0</v>
      </c>
      <c r="P12">
        <f>IF($D12&gt;0,IF(Duurproef!J11&lt;&gt;"",LN(Duurproef!J11), 0),0)</f>
        <v>0</v>
      </c>
      <c r="Q12">
        <f>IF($C12&gt;0,IF(Duurproef!K11&lt;&gt;"",LN(Duurproef!K11), 0),0)</f>
        <v>0</v>
      </c>
      <c r="R12">
        <f>IF($D12&gt;0,IF(Duurproef!K11&lt;&gt;"",LN(Duurproef!K11), 0),0)</f>
        <v>0</v>
      </c>
      <c r="S12">
        <f>IF($C12&gt;0,IF(Duurproef!L11&lt;&gt;"",LN(Duurproef!L11), 0),0)</f>
        <v>0</v>
      </c>
      <c r="T12">
        <f>IF($D12&gt;0,IF(Duurproef!L11&lt;&gt;"",LN(Duurproef!L11), 0),0)</f>
        <v>0</v>
      </c>
      <c r="U12">
        <f>IF($C12&gt;0,IF(Duurproef!M11&lt;&gt;"",LN(Duurproef!M11), 0),0)</f>
        <v>0</v>
      </c>
      <c r="V12">
        <f>IF($D12&gt;0,IF(Duurproef!M11&lt;&gt;"",LN(Duurproef!M11), 0),0)</f>
        <v>0</v>
      </c>
      <c r="W12">
        <f>IF($C12&gt;0,IF(Duurproef!N11&lt;&gt;"",LN(Duurproef!N11), 0),0)</f>
        <v>0</v>
      </c>
      <c r="X12">
        <f>IF($D12&gt;0,IF(Duurproef!N11&lt;&gt;"",LN(Duurproef!N11), 0),0)</f>
        <v>0</v>
      </c>
      <c r="Y12">
        <f>IF($C12&gt;0,IF(Duurproef!O11&lt;&gt;"",LN(Duurproef!O11), 0),0)</f>
        <v>0</v>
      </c>
      <c r="Z12">
        <f>IF($D12&gt;0,IF(Duurproef!O11&lt;&gt;"",LN(Duurproef!O11), 0),0)</f>
        <v>0</v>
      </c>
    </row>
    <row r="13" spans="1:26" x14ac:dyDescent="0.25">
      <c r="A13">
        <f>IF(Duurproef!E12&lt;&gt;"",1,0)</f>
        <v>0</v>
      </c>
      <c r="B13">
        <f>SUM(A$3:A13)*A13</f>
        <v>0</v>
      </c>
      <c r="C13">
        <f t="shared" si="0"/>
        <v>0</v>
      </c>
      <c r="D13">
        <f t="shared" si="1"/>
        <v>0</v>
      </c>
      <c r="E13">
        <f>IF($C13&gt;0,IF(Duurproef!E12&lt;&gt;"",LN(Duurproef!E12), 0),0)</f>
        <v>0</v>
      </c>
      <c r="F13">
        <f>IF($D13&gt;0,IF(Duurproef!E12&lt;&gt;"",LN(Duurproef!E12), 0),0)</f>
        <v>0</v>
      </c>
      <c r="G13">
        <f>IF($C13&gt;0,IF(Duurproef!F12&lt;&gt;"",LN(Duurproef!F12), 0),0)</f>
        <v>0</v>
      </c>
      <c r="H13">
        <f>IF($D13&gt;0,IF(Duurproef!F12&lt;&gt;"",LN(Duurproef!F12), 0),0)</f>
        <v>0</v>
      </c>
      <c r="I13">
        <f>IF($C13&gt;0,IF(Duurproef!G12&lt;&gt;"",LN(Duurproef!G12), 0),0)</f>
        <v>0</v>
      </c>
      <c r="J13">
        <f>IF($D13&gt;0,IF(Duurproef!G12&lt;&gt;"",LN(Duurproef!G12), 0),0)</f>
        <v>0</v>
      </c>
      <c r="K13">
        <f>IF($C13&gt;0,IF(Duurproef!H12&lt;&gt;"",LN(Duurproef!H12), 0),0)</f>
        <v>0</v>
      </c>
      <c r="L13">
        <f>IF($D13&gt;0,IF(Duurproef!H12&lt;&gt;"",LN(Duurproef!H12), 0),0)</f>
        <v>0</v>
      </c>
      <c r="M13">
        <f>IF($C13&gt;0,IF(Duurproef!I12&lt;&gt;"",LN(Duurproef!I12), 0),0)</f>
        <v>0</v>
      </c>
      <c r="N13">
        <f>IF($D13&gt;0,IF(Duurproef!I12&lt;&gt;"",LN(Duurproef!I12), 0),0)</f>
        <v>0</v>
      </c>
      <c r="O13">
        <f>IF($C13&gt;0,IF(Duurproef!J12&lt;&gt;"",LN(Duurproef!J12), 0),0)</f>
        <v>0</v>
      </c>
      <c r="P13">
        <f>IF($D13&gt;0,IF(Duurproef!J12&lt;&gt;"",LN(Duurproef!J12), 0),0)</f>
        <v>0</v>
      </c>
      <c r="Q13">
        <f>IF($C13&gt;0,IF(Duurproef!K12&lt;&gt;"",LN(Duurproef!K12), 0),0)</f>
        <v>0</v>
      </c>
      <c r="R13">
        <f>IF($D13&gt;0,IF(Duurproef!K12&lt;&gt;"",LN(Duurproef!K12), 0),0)</f>
        <v>0</v>
      </c>
      <c r="S13">
        <f>IF($C13&gt;0,IF(Duurproef!L12&lt;&gt;"",LN(Duurproef!L12), 0),0)</f>
        <v>0</v>
      </c>
      <c r="T13">
        <f>IF($D13&gt;0,IF(Duurproef!L12&lt;&gt;"",LN(Duurproef!L12), 0),0)</f>
        <v>0</v>
      </c>
      <c r="U13">
        <f>IF($C13&gt;0,IF(Duurproef!M12&lt;&gt;"",LN(Duurproef!M12), 0),0)</f>
        <v>0</v>
      </c>
      <c r="V13">
        <f>IF($D13&gt;0,IF(Duurproef!M12&lt;&gt;"",LN(Duurproef!M12), 0),0)</f>
        <v>0</v>
      </c>
      <c r="W13">
        <f>IF($C13&gt;0,IF(Duurproef!N12&lt;&gt;"",LN(Duurproef!N12), 0),0)</f>
        <v>0</v>
      </c>
      <c r="X13">
        <f>IF($D13&gt;0,IF(Duurproef!N12&lt;&gt;"",LN(Duurproef!N12), 0),0)</f>
        <v>0</v>
      </c>
      <c r="Y13">
        <f>IF($C13&gt;0,IF(Duurproef!O12&lt;&gt;"",LN(Duurproef!O12), 0),0)</f>
        <v>0</v>
      </c>
      <c r="Z13">
        <f>IF($D13&gt;0,IF(Duurproef!O12&lt;&gt;"",LN(Duurproef!O12), 0),0)</f>
        <v>0</v>
      </c>
    </row>
    <row r="14" spans="1:26" x14ac:dyDescent="0.25">
      <c r="A14">
        <f>IF(Duurproef!E13&lt;&gt;"",1,0)</f>
        <v>0</v>
      </c>
      <c r="B14">
        <f>SUM(A$3:A14)*A14</f>
        <v>0</v>
      </c>
      <c r="C14">
        <f t="shared" si="0"/>
        <v>0</v>
      </c>
      <c r="D14">
        <f t="shared" si="1"/>
        <v>0</v>
      </c>
      <c r="E14">
        <f>IF($C14&gt;0,IF(Duurproef!E13&lt;&gt;"",LN(Duurproef!E13), 0),0)</f>
        <v>0</v>
      </c>
      <c r="F14">
        <f>IF($D14&gt;0,IF(Duurproef!E13&lt;&gt;"",LN(Duurproef!E13), 0),0)</f>
        <v>0</v>
      </c>
      <c r="G14">
        <f>IF($C14&gt;0,IF(Duurproef!F13&lt;&gt;"",LN(Duurproef!F13), 0),0)</f>
        <v>0</v>
      </c>
      <c r="H14">
        <f>IF($D14&gt;0,IF(Duurproef!F13&lt;&gt;"",LN(Duurproef!F13), 0),0)</f>
        <v>0</v>
      </c>
      <c r="I14">
        <f>IF($C14&gt;0,IF(Duurproef!G13&lt;&gt;"",LN(Duurproef!G13), 0),0)</f>
        <v>0</v>
      </c>
      <c r="J14">
        <f>IF($D14&gt;0,IF(Duurproef!G13&lt;&gt;"",LN(Duurproef!G13), 0),0)</f>
        <v>0</v>
      </c>
      <c r="K14">
        <f>IF($C14&gt;0,IF(Duurproef!H13&lt;&gt;"",LN(Duurproef!H13), 0),0)</f>
        <v>0</v>
      </c>
      <c r="L14">
        <f>IF($D14&gt;0,IF(Duurproef!H13&lt;&gt;"",LN(Duurproef!H13), 0),0)</f>
        <v>0</v>
      </c>
      <c r="M14">
        <f>IF($C14&gt;0,IF(Duurproef!I13&lt;&gt;"",LN(Duurproef!I13), 0),0)</f>
        <v>0</v>
      </c>
      <c r="N14">
        <f>IF($D14&gt;0,IF(Duurproef!I13&lt;&gt;"",LN(Duurproef!I13), 0),0)</f>
        <v>0</v>
      </c>
      <c r="O14">
        <f>IF($C14&gt;0,IF(Duurproef!J13&lt;&gt;"",LN(Duurproef!J13), 0),0)</f>
        <v>0</v>
      </c>
      <c r="P14">
        <f>IF($D14&gt;0,IF(Duurproef!J13&lt;&gt;"",LN(Duurproef!J13), 0),0)</f>
        <v>0</v>
      </c>
      <c r="Q14">
        <f>IF($C14&gt;0,IF(Duurproef!K13&lt;&gt;"",LN(Duurproef!K13), 0),0)</f>
        <v>0</v>
      </c>
      <c r="R14">
        <f>IF($D14&gt;0,IF(Duurproef!K13&lt;&gt;"",LN(Duurproef!K13), 0),0)</f>
        <v>0</v>
      </c>
      <c r="S14">
        <f>IF($C14&gt;0,IF(Duurproef!L13&lt;&gt;"",LN(Duurproef!L13), 0),0)</f>
        <v>0</v>
      </c>
      <c r="T14">
        <f>IF($D14&gt;0,IF(Duurproef!L13&lt;&gt;"",LN(Duurproef!L13), 0),0)</f>
        <v>0</v>
      </c>
      <c r="U14">
        <f>IF($C14&gt;0,IF(Duurproef!M13&lt;&gt;"",LN(Duurproef!M13), 0),0)</f>
        <v>0</v>
      </c>
      <c r="V14">
        <f>IF($D14&gt;0,IF(Duurproef!M13&lt;&gt;"",LN(Duurproef!M13), 0),0)</f>
        <v>0</v>
      </c>
      <c r="W14">
        <f>IF($C14&gt;0,IF(Duurproef!N13&lt;&gt;"",LN(Duurproef!N13), 0),0)</f>
        <v>0</v>
      </c>
      <c r="X14">
        <f>IF($D14&gt;0,IF(Duurproef!N13&lt;&gt;"",LN(Duurproef!N13), 0),0)</f>
        <v>0</v>
      </c>
      <c r="Y14">
        <f>IF($C14&gt;0,IF(Duurproef!O13&lt;&gt;"",LN(Duurproef!O13), 0),0)</f>
        <v>0</v>
      </c>
      <c r="Z14">
        <f>IF($D14&gt;0,IF(Duurproef!O13&lt;&gt;"",LN(Duurproef!O13), 0),0)</f>
        <v>0</v>
      </c>
    </row>
    <row r="15" spans="1:26" x14ac:dyDescent="0.25">
      <c r="A15">
        <f>IF(Duurproef!E14&lt;&gt;"",1,0)</f>
        <v>0</v>
      </c>
      <c r="B15">
        <f>SUM(A$3:A15)*A15</f>
        <v>0</v>
      </c>
      <c r="C15">
        <f t="shared" si="0"/>
        <v>0</v>
      </c>
      <c r="D15">
        <f t="shared" si="1"/>
        <v>0</v>
      </c>
      <c r="E15">
        <f>IF($C15&gt;0,IF(Duurproef!E14&lt;&gt;"",LN(Duurproef!E14), 0),0)</f>
        <v>0</v>
      </c>
      <c r="F15">
        <f>IF($D15&gt;0,IF(Duurproef!E14&lt;&gt;"",LN(Duurproef!E14), 0),0)</f>
        <v>0</v>
      </c>
      <c r="G15">
        <f>IF($C15&gt;0,IF(Duurproef!F14&lt;&gt;"",LN(Duurproef!F14), 0),0)</f>
        <v>0</v>
      </c>
      <c r="H15">
        <f>IF($D15&gt;0,IF(Duurproef!F14&lt;&gt;"",LN(Duurproef!F14), 0),0)</f>
        <v>0</v>
      </c>
      <c r="I15">
        <f>IF($C15&gt;0,IF(Duurproef!G14&lt;&gt;"",LN(Duurproef!G14), 0),0)</f>
        <v>0</v>
      </c>
      <c r="J15">
        <f>IF($D15&gt;0,IF(Duurproef!G14&lt;&gt;"",LN(Duurproef!G14), 0),0)</f>
        <v>0</v>
      </c>
      <c r="K15">
        <f>IF($C15&gt;0,IF(Duurproef!H14&lt;&gt;"",LN(Duurproef!H14), 0),0)</f>
        <v>0</v>
      </c>
      <c r="L15">
        <f>IF($D15&gt;0,IF(Duurproef!H14&lt;&gt;"",LN(Duurproef!H14), 0),0)</f>
        <v>0</v>
      </c>
      <c r="M15">
        <f>IF($C15&gt;0,IF(Duurproef!I14&lt;&gt;"",LN(Duurproef!I14), 0),0)</f>
        <v>0</v>
      </c>
      <c r="N15">
        <f>IF($D15&gt;0,IF(Duurproef!I14&lt;&gt;"",LN(Duurproef!I14), 0),0)</f>
        <v>0</v>
      </c>
      <c r="O15">
        <f>IF($C15&gt;0,IF(Duurproef!J14&lt;&gt;"",LN(Duurproef!J14), 0),0)</f>
        <v>0</v>
      </c>
      <c r="P15">
        <f>IF($D15&gt;0,IF(Duurproef!J14&lt;&gt;"",LN(Duurproef!J14), 0),0)</f>
        <v>0</v>
      </c>
      <c r="Q15">
        <f>IF($C15&gt;0,IF(Duurproef!K14&lt;&gt;"",LN(Duurproef!K14), 0),0)</f>
        <v>0</v>
      </c>
      <c r="R15">
        <f>IF($D15&gt;0,IF(Duurproef!K14&lt;&gt;"",LN(Duurproef!K14), 0),0)</f>
        <v>0</v>
      </c>
      <c r="S15">
        <f>IF($C15&gt;0,IF(Duurproef!L14&lt;&gt;"",LN(Duurproef!L14), 0),0)</f>
        <v>0</v>
      </c>
      <c r="T15">
        <f>IF($D15&gt;0,IF(Duurproef!L14&lt;&gt;"",LN(Duurproef!L14), 0),0)</f>
        <v>0</v>
      </c>
      <c r="U15">
        <f>IF($C15&gt;0,IF(Duurproef!M14&lt;&gt;"",LN(Duurproef!M14), 0),0)</f>
        <v>0</v>
      </c>
      <c r="V15">
        <f>IF($D15&gt;0,IF(Duurproef!M14&lt;&gt;"",LN(Duurproef!M14), 0),0)</f>
        <v>0</v>
      </c>
      <c r="W15">
        <f>IF($C15&gt;0,IF(Duurproef!N14&lt;&gt;"",LN(Duurproef!N14), 0),0)</f>
        <v>0</v>
      </c>
      <c r="X15">
        <f>IF($D15&gt;0,IF(Duurproef!N14&lt;&gt;"",LN(Duurproef!N14), 0),0)</f>
        <v>0</v>
      </c>
      <c r="Y15">
        <f>IF($C15&gt;0,IF(Duurproef!O14&lt;&gt;"",LN(Duurproef!O14), 0),0)</f>
        <v>0</v>
      </c>
      <c r="Z15">
        <f>IF($D15&gt;0,IF(Duurproef!O14&lt;&gt;"",LN(Duurproef!O14), 0),0)</f>
        <v>0</v>
      </c>
    </row>
    <row r="16" spans="1:26" x14ac:dyDescent="0.25">
      <c r="A16">
        <f>IF(Duurproef!E15&lt;&gt;"",1,0)</f>
        <v>0</v>
      </c>
      <c r="B16">
        <f>SUM(A$3:A16)*A16</f>
        <v>0</v>
      </c>
      <c r="C16">
        <f t="shared" si="0"/>
        <v>0</v>
      </c>
      <c r="D16">
        <f t="shared" si="1"/>
        <v>0</v>
      </c>
      <c r="E16">
        <f>IF($C16&gt;0,IF(Duurproef!E15&lt;&gt;"",LN(Duurproef!E15), 0),0)</f>
        <v>0</v>
      </c>
      <c r="F16">
        <f>IF($D16&gt;0,IF(Duurproef!E15&lt;&gt;"",LN(Duurproef!E15), 0),0)</f>
        <v>0</v>
      </c>
      <c r="G16">
        <f>IF($C16&gt;0,IF(Duurproef!F15&lt;&gt;"",LN(Duurproef!F15), 0),0)</f>
        <v>0</v>
      </c>
      <c r="H16">
        <f>IF($D16&gt;0,IF(Duurproef!F15&lt;&gt;"",LN(Duurproef!F15), 0),0)</f>
        <v>0</v>
      </c>
      <c r="I16">
        <f>IF($C16&gt;0,IF(Duurproef!G15&lt;&gt;"",LN(Duurproef!G15), 0),0)</f>
        <v>0</v>
      </c>
      <c r="J16">
        <f>IF($D16&gt;0,IF(Duurproef!G15&lt;&gt;"",LN(Duurproef!G15), 0),0)</f>
        <v>0</v>
      </c>
      <c r="K16">
        <f>IF($C16&gt;0,IF(Duurproef!H15&lt;&gt;"",LN(Duurproef!H15), 0),0)</f>
        <v>0</v>
      </c>
      <c r="L16">
        <f>IF($D16&gt;0,IF(Duurproef!H15&lt;&gt;"",LN(Duurproef!H15), 0),0)</f>
        <v>0</v>
      </c>
      <c r="M16">
        <f>IF($C16&gt;0,IF(Duurproef!I15&lt;&gt;"",LN(Duurproef!I15), 0),0)</f>
        <v>0</v>
      </c>
      <c r="N16">
        <f>IF($D16&gt;0,IF(Duurproef!I15&lt;&gt;"",LN(Duurproef!I15), 0),0)</f>
        <v>0</v>
      </c>
      <c r="O16">
        <f>IF($C16&gt;0,IF(Duurproef!J15&lt;&gt;"",LN(Duurproef!J15), 0),0)</f>
        <v>0</v>
      </c>
      <c r="P16">
        <f>IF($D16&gt;0,IF(Duurproef!J15&lt;&gt;"",LN(Duurproef!J15), 0),0)</f>
        <v>0</v>
      </c>
      <c r="Q16">
        <f>IF($C16&gt;0,IF(Duurproef!K15&lt;&gt;"",LN(Duurproef!K15), 0),0)</f>
        <v>0</v>
      </c>
      <c r="R16">
        <f>IF($D16&gt;0,IF(Duurproef!K15&lt;&gt;"",LN(Duurproef!K15), 0),0)</f>
        <v>0</v>
      </c>
      <c r="S16">
        <f>IF($C16&gt;0,IF(Duurproef!L15&lt;&gt;"",LN(Duurproef!L15), 0),0)</f>
        <v>0</v>
      </c>
      <c r="T16">
        <f>IF($D16&gt;0,IF(Duurproef!L15&lt;&gt;"",LN(Duurproef!L15), 0),0)</f>
        <v>0</v>
      </c>
      <c r="U16">
        <f>IF($C16&gt;0,IF(Duurproef!M15&lt;&gt;"",LN(Duurproef!M15), 0),0)</f>
        <v>0</v>
      </c>
      <c r="V16">
        <f>IF($D16&gt;0,IF(Duurproef!M15&lt;&gt;"",LN(Duurproef!M15), 0),0)</f>
        <v>0</v>
      </c>
      <c r="W16">
        <f>IF($C16&gt;0,IF(Duurproef!N15&lt;&gt;"",LN(Duurproef!N15), 0),0)</f>
        <v>0</v>
      </c>
      <c r="X16">
        <f>IF($D16&gt;0,IF(Duurproef!N15&lt;&gt;"",LN(Duurproef!N15), 0),0)</f>
        <v>0</v>
      </c>
      <c r="Y16">
        <f>IF($C16&gt;0,IF(Duurproef!O15&lt;&gt;"",LN(Duurproef!O15), 0),0)</f>
        <v>0</v>
      </c>
      <c r="Z16">
        <f>IF($D16&gt;0,IF(Duurproef!O15&lt;&gt;"",LN(Duurproef!O15), 0),0)</f>
        <v>0</v>
      </c>
    </row>
    <row r="17" spans="1:26" x14ac:dyDescent="0.25">
      <c r="A17">
        <f>IF(Duurproef!E16&lt;&gt;"",1,0)</f>
        <v>0</v>
      </c>
      <c r="B17">
        <f>SUM(A$3:A17)*A17</f>
        <v>0</v>
      </c>
      <c r="C17">
        <f t="shared" si="0"/>
        <v>0</v>
      </c>
      <c r="D17">
        <f t="shared" si="1"/>
        <v>0</v>
      </c>
      <c r="E17">
        <f>IF($C17&gt;0,IF(Duurproef!E16&lt;&gt;"",LN(Duurproef!E16), 0),0)</f>
        <v>0</v>
      </c>
      <c r="F17">
        <f>IF($D17&gt;0,IF(Duurproef!E16&lt;&gt;"",LN(Duurproef!E16), 0),0)</f>
        <v>0</v>
      </c>
      <c r="G17">
        <f>IF($C17&gt;0,IF(Duurproef!F16&lt;&gt;"",LN(Duurproef!F16), 0),0)</f>
        <v>0</v>
      </c>
      <c r="H17">
        <f>IF($D17&gt;0,IF(Duurproef!F16&lt;&gt;"",LN(Duurproef!F16), 0),0)</f>
        <v>0</v>
      </c>
      <c r="I17">
        <f>IF($C17&gt;0,IF(Duurproef!G16&lt;&gt;"",LN(Duurproef!G16), 0),0)</f>
        <v>0</v>
      </c>
      <c r="J17">
        <f>IF($D17&gt;0,IF(Duurproef!G16&lt;&gt;"",LN(Duurproef!G16), 0),0)</f>
        <v>0</v>
      </c>
      <c r="K17">
        <f>IF($C17&gt;0,IF(Duurproef!H16&lt;&gt;"",LN(Duurproef!H16), 0),0)</f>
        <v>0</v>
      </c>
      <c r="L17">
        <f>IF($D17&gt;0,IF(Duurproef!H16&lt;&gt;"",LN(Duurproef!H16), 0),0)</f>
        <v>0</v>
      </c>
      <c r="M17">
        <f>IF($C17&gt;0,IF(Duurproef!I16&lt;&gt;"",LN(Duurproef!I16), 0),0)</f>
        <v>0</v>
      </c>
      <c r="N17">
        <f>IF($D17&gt;0,IF(Duurproef!I16&lt;&gt;"",LN(Duurproef!I16), 0),0)</f>
        <v>0</v>
      </c>
      <c r="O17">
        <f>IF($C17&gt;0,IF(Duurproef!J16&lt;&gt;"",LN(Duurproef!J16), 0),0)</f>
        <v>0</v>
      </c>
      <c r="P17">
        <f>IF($D17&gt;0,IF(Duurproef!J16&lt;&gt;"",LN(Duurproef!J16), 0),0)</f>
        <v>0</v>
      </c>
      <c r="Q17">
        <f>IF($C17&gt;0,IF(Duurproef!K16&lt;&gt;"",LN(Duurproef!K16), 0),0)</f>
        <v>0</v>
      </c>
      <c r="R17">
        <f>IF($D17&gt;0,IF(Duurproef!K16&lt;&gt;"",LN(Duurproef!K16), 0),0)</f>
        <v>0</v>
      </c>
      <c r="S17">
        <f>IF($C17&gt;0,IF(Duurproef!L16&lt;&gt;"",LN(Duurproef!L16), 0),0)</f>
        <v>0</v>
      </c>
      <c r="T17">
        <f>IF($D17&gt;0,IF(Duurproef!L16&lt;&gt;"",LN(Duurproef!L16), 0),0)</f>
        <v>0</v>
      </c>
      <c r="U17">
        <f>IF($C17&gt;0,IF(Duurproef!M16&lt;&gt;"",LN(Duurproef!M16), 0),0)</f>
        <v>0</v>
      </c>
      <c r="V17">
        <f>IF($D17&gt;0,IF(Duurproef!M16&lt;&gt;"",LN(Duurproef!M16), 0),0)</f>
        <v>0</v>
      </c>
      <c r="W17">
        <f>IF($C17&gt;0,IF(Duurproef!N16&lt;&gt;"",LN(Duurproef!N16), 0),0)</f>
        <v>0</v>
      </c>
      <c r="X17">
        <f>IF($D17&gt;0,IF(Duurproef!N16&lt;&gt;"",LN(Duurproef!N16), 0),0)</f>
        <v>0</v>
      </c>
      <c r="Y17">
        <f>IF($C17&gt;0,IF(Duurproef!O16&lt;&gt;"",LN(Duurproef!O16), 0),0)</f>
        <v>0</v>
      </c>
      <c r="Z17">
        <f>IF($D17&gt;0,IF(Duurproef!O16&lt;&gt;"",LN(Duurproef!O16), 0),0)</f>
        <v>0</v>
      </c>
    </row>
    <row r="18" spans="1:26" x14ac:dyDescent="0.25">
      <c r="A18">
        <f>IF(Duurproef!E17&lt;&gt;"",1,0)</f>
        <v>0</v>
      </c>
      <c r="B18">
        <f>SUM(A$3:A18)*A18</f>
        <v>0</v>
      </c>
      <c r="C18">
        <f t="shared" si="0"/>
        <v>0</v>
      </c>
      <c r="D18">
        <f t="shared" si="1"/>
        <v>0</v>
      </c>
      <c r="E18">
        <f>IF($C18&gt;0,IF(Duurproef!E17&lt;&gt;"",LN(Duurproef!E17), 0),0)</f>
        <v>0</v>
      </c>
      <c r="F18">
        <f>IF($D18&gt;0,IF(Duurproef!E17&lt;&gt;"",LN(Duurproef!E17), 0),0)</f>
        <v>0</v>
      </c>
      <c r="G18">
        <f>IF($C18&gt;0,IF(Duurproef!F17&lt;&gt;"",LN(Duurproef!F17), 0),0)</f>
        <v>0</v>
      </c>
      <c r="H18">
        <f>IF($D18&gt;0,IF(Duurproef!F17&lt;&gt;"",LN(Duurproef!F17), 0),0)</f>
        <v>0</v>
      </c>
      <c r="I18">
        <f>IF($C18&gt;0,IF(Duurproef!G17&lt;&gt;"",LN(Duurproef!G17), 0),0)</f>
        <v>0</v>
      </c>
      <c r="J18">
        <f>IF($D18&gt;0,IF(Duurproef!G17&lt;&gt;"",LN(Duurproef!G17), 0),0)</f>
        <v>0</v>
      </c>
      <c r="K18">
        <f>IF($C18&gt;0,IF(Duurproef!H17&lt;&gt;"",LN(Duurproef!H17), 0),0)</f>
        <v>0</v>
      </c>
      <c r="L18">
        <f>IF($D18&gt;0,IF(Duurproef!H17&lt;&gt;"",LN(Duurproef!H17), 0),0)</f>
        <v>0</v>
      </c>
      <c r="M18">
        <f>IF($C18&gt;0,IF(Duurproef!I17&lt;&gt;"",LN(Duurproef!I17), 0),0)</f>
        <v>0</v>
      </c>
      <c r="N18">
        <f>IF($D18&gt;0,IF(Duurproef!I17&lt;&gt;"",LN(Duurproef!I17), 0),0)</f>
        <v>0</v>
      </c>
      <c r="O18">
        <f>IF($C18&gt;0,IF(Duurproef!J17&lt;&gt;"",LN(Duurproef!J17), 0),0)</f>
        <v>0</v>
      </c>
      <c r="P18">
        <f>IF($D18&gt;0,IF(Duurproef!J17&lt;&gt;"",LN(Duurproef!J17), 0),0)</f>
        <v>0</v>
      </c>
      <c r="Q18">
        <f>IF($C18&gt;0,IF(Duurproef!K17&lt;&gt;"",LN(Duurproef!K17), 0),0)</f>
        <v>0</v>
      </c>
      <c r="R18">
        <f>IF($D18&gt;0,IF(Duurproef!K17&lt;&gt;"",LN(Duurproef!K17), 0),0)</f>
        <v>0</v>
      </c>
      <c r="S18">
        <f>IF($C18&gt;0,IF(Duurproef!L17&lt;&gt;"",LN(Duurproef!L17), 0),0)</f>
        <v>0</v>
      </c>
      <c r="T18">
        <f>IF($D18&gt;0,IF(Duurproef!L17&lt;&gt;"",LN(Duurproef!L17), 0),0)</f>
        <v>0</v>
      </c>
      <c r="U18">
        <f>IF($C18&gt;0,IF(Duurproef!M17&lt;&gt;"",LN(Duurproef!M17), 0),0)</f>
        <v>0</v>
      </c>
      <c r="V18">
        <f>IF($D18&gt;0,IF(Duurproef!M17&lt;&gt;"",LN(Duurproef!M17), 0),0)</f>
        <v>0</v>
      </c>
      <c r="W18">
        <f>IF($C18&gt;0,IF(Duurproef!N17&lt;&gt;"",LN(Duurproef!N17), 0),0)</f>
        <v>0</v>
      </c>
      <c r="X18">
        <f>IF($D18&gt;0,IF(Duurproef!N17&lt;&gt;"",LN(Duurproef!N17), 0),0)</f>
        <v>0</v>
      </c>
      <c r="Y18">
        <f>IF($C18&gt;0,IF(Duurproef!O17&lt;&gt;"",LN(Duurproef!O17), 0),0)</f>
        <v>0</v>
      </c>
      <c r="Z18">
        <f>IF($D18&gt;0,IF(Duurproef!O17&lt;&gt;"",LN(Duurproef!O17), 0),0)</f>
        <v>0</v>
      </c>
    </row>
    <row r="19" spans="1:26" x14ac:dyDescent="0.25">
      <c r="A19">
        <f>IF(Duurproef!E18&lt;&gt;"",1,0)</f>
        <v>0</v>
      </c>
      <c r="B19">
        <f>SUM(A$3:A19)*A19</f>
        <v>0</v>
      </c>
      <c r="C19">
        <f t="shared" si="0"/>
        <v>0</v>
      </c>
      <c r="D19">
        <f t="shared" si="1"/>
        <v>0</v>
      </c>
      <c r="E19">
        <f>IF($C19&gt;0,IF(Duurproef!E18&lt;&gt;"",LN(Duurproef!E18), 0),0)</f>
        <v>0</v>
      </c>
      <c r="F19">
        <f>IF($D19&gt;0,IF(Duurproef!E18&lt;&gt;"",LN(Duurproef!E18), 0),0)</f>
        <v>0</v>
      </c>
      <c r="G19">
        <f>IF($C19&gt;0,IF(Duurproef!F18&lt;&gt;"",LN(Duurproef!F18), 0),0)</f>
        <v>0</v>
      </c>
      <c r="H19">
        <f>IF($D19&gt;0,IF(Duurproef!F18&lt;&gt;"",LN(Duurproef!F18), 0),0)</f>
        <v>0</v>
      </c>
      <c r="I19">
        <f>IF($C19&gt;0,IF(Duurproef!G18&lt;&gt;"",LN(Duurproef!G18), 0),0)</f>
        <v>0</v>
      </c>
      <c r="J19">
        <f>IF($D19&gt;0,IF(Duurproef!G18&lt;&gt;"",LN(Duurproef!G18), 0),0)</f>
        <v>0</v>
      </c>
      <c r="K19">
        <f>IF($C19&gt;0,IF(Duurproef!H18&lt;&gt;"",LN(Duurproef!H18), 0),0)</f>
        <v>0</v>
      </c>
      <c r="L19">
        <f>IF($D19&gt;0,IF(Duurproef!H18&lt;&gt;"",LN(Duurproef!H18), 0),0)</f>
        <v>0</v>
      </c>
      <c r="M19">
        <f>IF($C19&gt;0,IF(Duurproef!I18&lt;&gt;"",LN(Duurproef!I18), 0),0)</f>
        <v>0</v>
      </c>
      <c r="N19">
        <f>IF($D19&gt;0,IF(Duurproef!I18&lt;&gt;"",LN(Duurproef!I18), 0),0)</f>
        <v>0</v>
      </c>
      <c r="O19">
        <f>IF($C19&gt;0,IF(Duurproef!J18&lt;&gt;"",LN(Duurproef!J18), 0),0)</f>
        <v>0</v>
      </c>
      <c r="P19">
        <f>IF($D19&gt;0,IF(Duurproef!J18&lt;&gt;"",LN(Duurproef!J18), 0),0)</f>
        <v>0</v>
      </c>
      <c r="Q19">
        <f>IF($C19&gt;0,IF(Duurproef!K18&lt;&gt;"",LN(Duurproef!K18), 0),0)</f>
        <v>0</v>
      </c>
      <c r="R19">
        <f>IF($D19&gt;0,IF(Duurproef!K18&lt;&gt;"",LN(Duurproef!K18), 0),0)</f>
        <v>0</v>
      </c>
      <c r="S19">
        <f>IF($C19&gt;0,IF(Duurproef!L18&lt;&gt;"",LN(Duurproef!L18), 0),0)</f>
        <v>0</v>
      </c>
      <c r="T19">
        <f>IF($D19&gt;0,IF(Duurproef!L18&lt;&gt;"",LN(Duurproef!L18), 0),0)</f>
        <v>0</v>
      </c>
      <c r="U19">
        <f>IF($C19&gt;0,IF(Duurproef!M18&lt;&gt;"",LN(Duurproef!M18), 0),0)</f>
        <v>0</v>
      </c>
      <c r="V19">
        <f>IF($D19&gt;0,IF(Duurproef!M18&lt;&gt;"",LN(Duurproef!M18), 0),0)</f>
        <v>0</v>
      </c>
      <c r="W19">
        <f>IF($C19&gt;0,IF(Duurproef!N18&lt;&gt;"",LN(Duurproef!N18), 0),0)</f>
        <v>0</v>
      </c>
      <c r="X19">
        <f>IF($D19&gt;0,IF(Duurproef!N18&lt;&gt;"",LN(Duurproef!N18), 0),0)</f>
        <v>0</v>
      </c>
      <c r="Y19">
        <f>IF($C19&gt;0,IF(Duurproef!O18&lt;&gt;"",LN(Duurproef!O18), 0),0)</f>
        <v>0</v>
      </c>
      <c r="Z19">
        <f>IF($D19&gt;0,IF(Duurproef!O18&lt;&gt;"",LN(Duurproef!O18), 0),0)</f>
        <v>0</v>
      </c>
    </row>
    <row r="20" spans="1:26" x14ac:dyDescent="0.25">
      <c r="A20">
        <f>IF(Duurproef!E19&lt;&gt;"",1,0)</f>
        <v>0</v>
      </c>
      <c r="B20">
        <f>SUM(A$3:A20)*A20</f>
        <v>0</v>
      </c>
      <c r="C20">
        <f t="shared" si="0"/>
        <v>0</v>
      </c>
      <c r="D20">
        <f t="shared" si="1"/>
        <v>0</v>
      </c>
      <c r="E20">
        <f>IF($C20&gt;0,IF(Duurproef!E19&lt;&gt;"",LN(Duurproef!E19), 0),0)</f>
        <v>0</v>
      </c>
      <c r="F20">
        <f>IF($D20&gt;0,IF(Duurproef!E19&lt;&gt;"",LN(Duurproef!E19), 0),0)</f>
        <v>0</v>
      </c>
      <c r="G20">
        <f>IF($C20&gt;0,IF(Duurproef!F19&lt;&gt;"",LN(Duurproef!F19), 0),0)</f>
        <v>0</v>
      </c>
      <c r="H20">
        <f>IF($D20&gt;0,IF(Duurproef!F19&lt;&gt;"",LN(Duurproef!F19), 0),0)</f>
        <v>0</v>
      </c>
      <c r="I20">
        <f>IF($C20&gt;0,IF(Duurproef!G19&lt;&gt;"",LN(Duurproef!G19), 0),0)</f>
        <v>0</v>
      </c>
      <c r="J20">
        <f>IF($D20&gt;0,IF(Duurproef!G19&lt;&gt;"",LN(Duurproef!G19), 0),0)</f>
        <v>0</v>
      </c>
      <c r="K20">
        <f>IF($C20&gt;0,IF(Duurproef!H19&lt;&gt;"",LN(Duurproef!H19), 0),0)</f>
        <v>0</v>
      </c>
      <c r="L20">
        <f>IF($D20&gt;0,IF(Duurproef!H19&lt;&gt;"",LN(Duurproef!H19), 0),0)</f>
        <v>0</v>
      </c>
      <c r="M20">
        <f>IF($C20&gt;0,IF(Duurproef!I19&lt;&gt;"",LN(Duurproef!I19), 0),0)</f>
        <v>0</v>
      </c>
      <c r="N20">
        <f>IF($D20&gt;0,IF(Duurproef!I19&lt;&gt;"",LN(Duurproef!I19), 0),0)</f>
        <v>0</v>
      </c>
      <c r="O20">
        <f>IF($C20&gt;0,IF(Duurproef!J19&lt;&gt;"",LN(Duurproef!J19), 0),0)</f>
        <v>0</v>
      </c>
      <c r="P20">
        <f>IF($D20&gt;0,IF(Duurproef!J19&lt;&gt;"",LN(Duurproef!J19), 0),0)</f>
        <v>0</v>
      </c>
      <c r="Q20">
        <f>IF($C20&gt;0,IF(Duurproef!K19&lt;&gt;"",LN(Duurproef!K19), 0),0)</f>
        <v>0</v>
      </c>
      <c r="R20">
        <f>IF($D20&gt;0,IF(Duurproef!K19&lt;&gt;"",LN(Duurproef!K19), 0),0)</f>
        <v>0</v>
      </c>
      <c r="S20">
        <f>IF($C20&gt;0,IF(Duurproef!L19&lt;&gt;"",LN(Duurproef!L19), 0),0)</f>
        <v>0</v>
      </c>
      <c r="T20">
        <f>IF($D20&gt;0,IF(Duurproef!L19&lt;&gt;"",LN(Duurproef!L19), 0),0)</f>
        <v>0</v>
      </c>
      <c r="U20">
        <f>IF($C20&gt;0,IF(Duurproef!M19&lt;&gt;"",LN(Duurproef!M19), 0),0)</f>
        <v>0</v>
      </c>
      <c r="V20">
        <f>IF($D20&gt;0,IF(Duurproef!M19&lt;&gt;"",LN(Duurproef!M19), 0),0)</f>
        <v>0</v>
      </c>
      <c r="W20">
        <f>IF($C20&gt;0,IF(Duurproef!N19&lt;&gt;"",LN(Duurproef!N19), 0),0)</f>
        <v>0</v>
      </c>
      <c r="X20">
        <f>IF($D20&gt;0,IF(Duurproef!N19&lt;&gt;"",LN(Duurproef!N19), 0),0)</f>
        <v>0</v>
      </c>
      <c r="Y20">
        <f>IF($C20&gt;0,IF(Duurproef!O19&lt;&gt;"",LN(Duurproef!O19), 0),0)</f>
        <v>0</v>
      </c>
      <c r="Z20">
        <f>IF($D20&gt;0,IF(Duurproef!O19&lt;&gt;"",LN(Duurproef!O19), 0),0)</f>
        <v>0</v>
      </c>
    </row>
    <row r="21" spans="1:26" x14ac:dyDescent="0.25">
      <c r="A21">
        <f>IF(Duurproef!E20&lt;&gt;"",1,0)</f>
        <v>0</v>
      </c>
      <c r="B21">
        <f>SUM(A$3:A21)*A21</f>
        <v>0</v>
      </c>
      <c r="C21">
        <f t="shared" si="0"/>
        <v>0</v>
      </c>
      <c r="D21">
        <f t="shared" si="1"/>
        <v>0</v>
      </c>
      <c r="E21">
        <f>IF($C21&gt;0,IF(Duurproef!E20&lt;&gt;"",LN(Duurproef!E20), 0),0)</f>
        <v>0</v>
      </c>
      <c r="F21">
        <f>IF($D21&gt;0,IF(Duurproef!E20&lt;&gt;"",LN(Duurproef!E20), 0),0)</f>
        <v>0</v>
      </c>
      <c r="G21">
        <f>IF($C21&gt;0,IF(Duurproef!F20&lt;&gt;"",LN(Duurproef!F20), 0),0)</f>
        <v>0</v>
      </c>
      <c r="H21">
        <f>IF($D21&gt;0,IF(Duurproef!F20&lt;&gt;"",LN(Duurproef!F20), 0),0)</f>
        <v>0</v>
      </c>
      <c r="I21">
        <f>IF($C21&gt;0,IF(Duurproef!G20&lt;&gt;"",LN(Duurproef!G20), 0),0)</f>
        <v>0</v>
      </c>
      <c r="J21">
        <f>IF($D21&gt;0,IF(Duurproef!G20&lt;&gt;"",LN(Duurproef!G20), 0),0)</f>
        <v>0</v>
      </c>
      <c r="K21">
        <f>IF($C21&gt;0,IF(Duurproef!H20&lt;&gt;"",LN(Duurproef!H20), 0),0)</f>
        <v>0</v>
      </c>
      <c r="L21">
        <f>IF($D21&gt;0,IF(Duurproef!H20&lt;&gt;"",LN(Duurproef!H20), 0),0)</f>
        <v>0</v>
      </c>
      <c r="M21">
        <f>IF($C21&gt;0,IF(Duurproef!I20&lt;&gt;"",LN(Duurproef!I20), 0),0)</f>
        <v>0</v>
      </c>
      <c r="N21">
        <f>IF($D21&gt;0,IF(Duurproef!I20&lt;&gt;"",LN(Duurproef!I20), 0),0)</f>
        <v>0</v>
      </c>
      <c r="O21">
        <f>IF($C21&gt;0,IF(Duurproef!J20&lt;&gt;"",LN(Duurproef!J20), 0),0)</f>
        <v>0</v>
      </c>
      <c r="P21">
        <f>IF($D21&gt;0,IF(Duurproef!J20&lt;&gt;"",LN(Duurproef!J20), 0),0)</f>
        <v>0</v>
      </c>
      <c r="Q21">
        <f>IF($C21&gt;0,IF(Duurproef!K20&lt;&gt;"",LN(Duurproef!K20), 0),0)</f>
        <v>0</v>
      </c>
      <c r="R21">
        <f>IF($D21&gt;0,IF(Duurproef!K20&lt;&gt;"",LN(Duurproef!K20), 0),0)</f>
        <v>0</v>
      </c>
      <c r="S21">
        <f>IF($C21&gt;0,IF(Duurproef!L20&lt;&gt;"",LN(Duurproef!L20), 0),0)</f>
        <v>0</v>
      </c>
      <c r="T21">
        <f>IF($D21&gt;0,IF(Duurproef!L20&lt;&gt;"",LN(Duurproef!L20), 0),0)</f>
        <v>0</v>
      </c>
      <c r="U21">
        <f>IF($C21&gt;0,IF(Duurproef!M20&lt;&gt;"",LN(Duurproef!M20), 0),0)</f>
        <v>0</v>
      </c>
      <c r="V21">
        <f>IF($D21&gt;0,IF(Duurproef!M20&lt;&gt;"",LN(Duurproef!M20), 0),0)</f>
        <v>0</v>
      </c>
      <c r="W21">
        <f>IF($C21&gt;0,IF(Duurproef!N20&lt;&gt;"",LN(Duurproef!N20), 0),0)</f>
        <v>0</v>
      </c>
      <c r="X21">
        <f>IF($D21&gt;0,IF(Duurproef!N20&lt;&gt;"",LN(Duurproef!N20), 0),0)</f>
        <v>0</v>
      </c>
      <c r="Y21">
        <f>IF($C21&gt;0,IF(Duurproef!O20&lt;&gt;"",LN(Duurproef!O20), 0),0)</f>
        <v>0</v>
      </c>
      <c r="Z21">
        <f>IF($D21&gt;0,IF(Duurproef!O20&lt;&gt;"",LN(Duurproef!O20), 0),0)</f>
        <v>0</v>
      </c>
    </row>
    <row r="22" spans="1:26" x14ac:dyDescent="0.25">
      <c r="A22">
        <f>IF(Duurproef!E21&lt;&gt;"",1,0)</f>
        <v>0</v>
      </c>
      <c r="B22">
        <f>SUM(A$3:A22)*A22</f>
        <v>0</v>
      </c>
      <c r="C22">
        <f t="shared" si="0"/>
        <v>0</v>
      </c>
      <c r="D22">
        <f t="shared" si="1"/>
        <v>0</v>
      </c>
      <c r="E22">
        <f>IF($C22&gt;0,IF(Duurproef!E21&lt;&gt;"",LN(Duurproef!E21), 0),0)</f>
        <v>0</v>
      </c>
      <c r="F22">
        <f>IF($D22&gt;0,IF(Duurproef!E21&lt;&gt;"",LN(Duurproef!E21), 0),0)</f>
        <v>0</v>
      </c>
      <c r="G22">
        <f>IF($C22&gt;0,IF(Duurproef!F21&lt;&gt;"",LN(Duurproef!F21), 0),0)</f>
        <v>0</v>
      </c>
      <c r="H22">
        <f>IF($D22&gt;0,IF(Duurproef!F21&lt;&gt;"",LN(Duurproef!F21), 0),0)</f>
        <v>0</v>
      </c>
      <c r="I22">
        <f>IF($C22&gt;0,IF(Duurproef!G21&lt;&gt;"",LN(Duurproef!G21), 0),0)</f>
        <v>0</v>
      </c>
      <c r="J22">
        <f>IF($D22&gt;0,IF(Duurproef!G21&lt;&gt;"",LN(Duurproef!G21), 0),0)</f>
        <v>0</v>
      </c>
      <c r="K22">
        <f>IF($C22&gt;0,IF(Duurproef!H21&lt;&gt;"",LN(Duurproef!H21), 0),0)</f>
        <v>0</v>
      </c>
      <c r="L22">
        <f>IF($D22&gt;0,IF(Duurproef!H21&lt;&gt;"",LN(Duurproef!H21), 0),0)</f>
        <v>0</v>
      </c>
      <c r="M22">
        <f>IF($C22&gt;0,IF(Duurproef!I21&lt;&gt;"",LN(Duurproef!I21), 0),0)</f>
        <v>0</v>
      </c>
      <c r="N22">
        <f>IF($D22&gt;0,IF(Duurproef!I21&lt;&gt;"",LN(Duurproef!I21), 0),0)</f>
        <v>0</v>
      </c>
      <c r="O22">
        <f>IF($C22&gt;0,IF(Duurproef!J21&lt;&gt;"",LN(Duurproef!J21), 0),0)</f>
        <v>0</v>
      </c>
      <c r="P22">
        <f>IF($D22&gt;0,IF(Duurproef!J21&lt;&gt;"",LN(Duurproef!J21), 0),0)</f>
        <v>0</v>
      </c>
      <c r="Q22">
        <f>IF($C22&gt;0,IF(Duurproef!K21&lt;&gt;"",LN(Duurproef!K21), 0),0)</f>
        <v>0</v>
      </c>
      <c r="R22">
        <f>IF($D22&gt;0,IF(Duurproef!K21&lt;&gt;"",LN(Duurproef!K21), 0),0)</f>
        <v>0</v>
      </c>
      <c r="S22">
        <f>IF($C22&gt;0,IF(Duurproef!L21&lt;&gt;"",LN(Duurproef!L21), 0),0)</f>
        <v>0</v>
      </c>
      <c r="T22">
        <f>IF($D22&gt;0,IF(Duurproef!L21&lt;&gt;"",LN(Duurproef!L21), 0),0)</f>
        <v>0</v>
      </c>
      <c r="U22">
        <f>IF($C22&gt;0,IF(Duurproef!M21&lt;&gt;"",LN(Duurproef!M21), 0),0)</f>
        <v>0</v>
      </c>
      <c r="V22">
        <f>IF($D22&gt;0,IF(Duurproef!M21&lt;&gt;"",LN(Duurproef!M21), 0),0)</f>
        <v>0</v>
      </c>
      <c r="W22">
        <f>IF($C22&gt;0,IF(Duurproef!N21&lt;&gt;"",LN(Duurproef!N21), 0),0)</f>
        <v>0</v>
      </c>
      <c r="X22">
        <f>IF($D22&gt;0,IF(Duurproef!N21&lt;&gt;"",LN(Duurproef!N21), 0),0)</f>
        <v>0</v>
      </c>
      <c r="Y22">
        <f>IF($C22&gt;0,IF(Duurproef!O21&lt;&gt;"",LN(Duurproef!O21), 0),0)</f>
        <v>0</v>
      </c>
      <c r="Z22">
        <f>IF($D22&gt;0,IF(Duurproef!O21&lt;&gt;"",LN(Duurproef!O21), 0),0)</f>
        <v>0</v>
      </c>
    </row>
    <row r="23" spans="1:26" x14ac:dyDescent="0.25">
      <c r="A23">
        <f>IF(Duurproef!E22&lt;&gt;"",1,0)</f>
        <v>0</v>
      </c>
      <c r="B23">
        <f>SUM(A$3:A23)*A23</f>
        <v>0</v>
      </c>
      <c r="C23">
        <f t="shared" si="0"/>
        <v>0</v>
      </c>
      <c r="D23">
        <f t="shared" si="1"/>
        <v>0</v>
      </c>
      <c r="E23">
        <f>IF($C23&gt;0,IF(Duurproef!E22&lt;&gt;"",LN(Duurproef!E22), 0),0)</f>
        <v>0</v>
      </c>
      <c r="F23">
        <f>IF($D23&gt;0,IF(Duurproef!E22&lt;&gt;"",LN(Duurproef!E22), 0),0)</f>
        <v>0</v>
      </c>
      <c r="G23">
        <f>IF($C23&gt;0,IF(Duurproef!F22&lt;&gt;"",LN(Duurproef!F22), 0),0)</f>
        <v>0</v>
      </c>
      <c r="H23">
        <f>IF($D23&gt;0,IF(Duurproef!F22&lt;&gt;"",LN(Duurproef!F22), 0),0)</f>
        <v>0</v>
      </c>
      <c r="I23">
        <f>IF($C23&gt;0,IF(Duurproef!G22&lt;&gt;"",LN(Duurproef!G22), 0),0)</f>
        <v>0</v>
      </c>
      <c r="J23">
        <f>IF($D23&gt;0,IF(Duurproef!G22&lt;&gt;"",LN(Duurproef!G22), 0),0)</f>
        <v>0</v>
      </c>
      <c r="K23">
        <f>IF($C23&gt;0,IF(Duurproef!H22&lt;&gt;"",LN(Duurproef!H22), 0),0)</f>
        <v>0</v>
      </c>
      <c r="L23">
        <f>IF($D23&gt;0,IF(Duurproef!H22&lt;&gt;"",LN(Duurproef!H22), 0),0)</f>
        <v>0</v>
      </c>
      <c r="M23">
        <f>IF($C23&gt;0,IF(Duurproef!I22&lt;&gt;"",LN(Duurproef!I22), 0),0)</f>
        <v>0</v>
      </c>
      <c r="N23">
        <f>IF($D23&gt;0,IF(Duurproef!I22&lt;&gt;"",LN(Duurproef!I22), 0),0)</f>
        <v>0</v>
      </c>
      <c r="O23">
        <f>IF($C23&gt;0,IF(Duurproef!J22&lt;&gt;"",LN(Duurproef!J22), 0),0)</f>
        <v>0</v>
      </c>
      <c r="P23">
        <f>IF($D23&gt;0,IF(Duurproef!J22&lt;&gt;"",LN(Duurproef!J22), 0),0)</f>
        <v>0</v>
      </c>
      <c r="Q23">
        <f>IF($C23&gt;0,IF(Duurproef!K22&lt;&gt;"",LN(Duurproef!K22), 0),0)</f>
        <v>0</v>
      </c>
      <c r="R23">
        <f>IF($D23&gt;0,IF(Duurproef!K22&lt;&gt;"",LN(Duurproef!K22), 0),0)</f>
        <v>0</v>
      </c>
      <c r="S23">
        <f>IF($C23&gt;0,IF(Duurproef!L22&lt;&gt;"",LN(Duurproef!L22), 0),0)</f>
        <v>0</v>
      </c>
      <c r="T23">
        <f>IF($D23&gt;0,IF(Duurproef!L22&lt;&gt;"",LN(Duurproef!L22), 0),0)</f>
        <v>0</v>
      </c>
      <c r="U23">
        <f>IF($C23&gt;0,IF(Duurproef!M22&lt;&gt;"",LN(Duurproef!M22), 0),0)</f>
        <v>0</v>
      </c>
      <c r="V23">
        <f>IF($D23&gt;0,IF(Duurproef!M22&lt;&gt;"",LN(Duurproef!M22), 0),0)</f>
        <v>0</v>
      </c>
      <c r="W23">
        <f>IF($C23&gt;0,IF(Duurproef!N22&lt;&gt;"",LN(Duurproef!N22), 0),0)</f>
        <v>0</v>
      </c>
      <c r="X23">
        <f>IF($D23&gt;0,IF(Duurproef!N22&lt;&gt;"",LN(Duurproef!N22), 0),0)</f>
        <v>0</v>
      </c>
      <c r="Y23">
        <f>IF($C23&gt;0,IF(Duurproef!O22&lt;&gt;"",LN(Duurproef!O22), 0),0)</f>
        <v>0</v>
      </c>
      <c r="Z23">
        <f>IF($D23&gt;0,IF(Duurproef!O22&lt;&gt;"",LN(Duurproef!O22), 0),0)</f>
        <v>0</v>
      </c>
    </row>
    <row r="24" spans="1:26" x14ac:dyDescent="0.25">
      <c r="A24">
        <f>IF(Duurproef!E23&lt;&gt;"",1,0)</f>
        <v>0</v>
      </c>
      <c r="B24">
        <f>SUM(A$3:A24)*A24</f>
        <v>0</v>
      </c>
      <c r="C24">
        <f t="shared" si="0"/>
        <v>0</v>
      </c>
      <c r="D24">
        <f t="shared" si="1"/>
        <v>0</v>
      </c>
      <c r="E24">
        <f>IF($C24&gt;0,IF(Duurproef!E23&lt;&gt;"",LN(Duurproef!E23), 0),0)</f>
        <v>0</v>
      </c>
      <c r="F24">
        <f>IF($D24&gt;0,IF(Duurproef!E23&lt;&gt;"",LN(Duurproef!E23), 0),0)</f>
        <v>0</v>
      </c>
      <c r="G24">
        <f>IF($C24&gt;0,IF(Duurproef!F23&lt;&gt;"",LN(Duurproef!F23), 0),0)</f>
        <v>0</v>
      </c>
      <c r="H24">
        <f>IF($D24&gt;0,IF(Duurproef!F23&lt;&gt;"",LN(Duurproef!F23), 0),0)</f>
        <v>0</v>
      </c>
      <c r="I24">
        <f>IF($C24&gt;0,IF(Duurproef!G23&lt;&gt;"",LN(Duurproef!G23), 0),0)</f>
        <v>0</v>
      </c>
      <c r="J24">
        <f>IF($D24&gt;0,IF(Duurproef!G23&lt;&gt;"",LN(Duurproef!G23), 0),0)</f>
        <v>0</v>
      </c>
      <c r="K24">
        <f>IF($C24&gt;0,IF(Duurproef!H23&lt;&gt;"",LN(Duurproef!H23), 0),0)</f>
        <v>0</v>
      </c>
      <c r="L24">
        <f>IF($D24&gt;0,IF(Duurproef!H23&lt;&gt;"",LN(Duurproef!H23), 0),0)</f>
        <v>0</v>
      </c>
      <c r="M24">
        <f>IF($C24&gt;0,IF(Duurproef!I23&lt;&gt;"",LN(Duurproef!I23), 0),0)</f>
        <v>0</v>
      </c>
      <c r="N24">
        <f>IF($D24&gt;0,IF(Duurproef!I23&lt;&gt;"",LN(Duurproef!I23), 0),0)</f>
        <v>0</v>
      </c>
      <c r="O24">
        <f>IF($C24&gt;0,IF(Duurproef!J23&lt;&gt;"",LN(Duurproef!J23), 0),0)</f>
        <v>0</v>
      </c>
      <c r="P24">
        <f>IF($D24&gt;0,IF(Duurproef!J23&lt;&gt;"",LN(Duurproef!J23), 0),0)</f>
        <v>0</v>
      </c>
      <c r="Q24">
        <f>IF($C24&gt;0,IF(Duurproef!K23&lt;&gt;"",LN(Duurproef!K23), 0),0)</f>
        <v>0</v>
      </c>
      <c r="R24">
        <f>IF($D24&gt;0,IF(Duurproef!K23&lt;&gt;"",LN(Duurproef!K23), 0),0)</f>
        <v>0</v>
      </c>
      <c r="S24">
        <f>IF($C24&gt;0,IF(Duurproef!L23&lt;&gt;"",LN(Duurproef!L23), 0),0)</f>
        <v>0</v>
      </c>
      <c r="T24">
        <f>IF($D24&gt;0,IF(Duurproef!L23&lt;&gt;"",LN(Duurproef!L23), 0),0)</f>
        <v>0</v>
      </c>
      <c r="U24">
        <f>IF($C24&gt;0,IF(Duurproef!M23&lt;&gt;"",LN(Duurproef!M23), 0),0)</f>
        <v>0</v>
      </c>
      <c r="V24">
        <f>IF($D24&gt;0,IF(Duurproef!M23&lt;&gt;"",LN(Duurproef!M23), 0),0)</f>
        <v>0</v>
      </c>
      <c r="W24">
        <f>IF($C24&gt;0,IF(Duurproef!N23&lt;&gt;"",LN(Duurproef!N23), 0),0)</f>
        <v>0</v>
      </c>
      <c r="X24">
        <f>IF($D24&gt;0,IF(Duurproef!N23&lt;&gt;"",LN(Duurproef!N23), 0),0)</f>
        <v>0</v>
      </c>
      <c r="Y24">
        <f>IF($C24&gt;0,IF(Duurproef!O23&lt;&gt;"",LN(Duurproef!O23), 0),0)</f>
        <v>0</v>
      </c>
      <c r="Z24">
        <f>IF($D24&gt;0,IF(Duurproef!O23&lt;&gt;"",LN(Duurproef!O23), 0),0)</f>
        <v>0</v>
      </c>
    </row>
    <row r="25" spans="1:26" x14ac:dyDescent="0.25">
      <c r="A25">
        <f>IF(Duurproef!E24&lt;&gt;"",1,0)</f>
        <v>0</v>
      </c>
      <c r="B25">
        <f>SUM(A$3:A25)*A25</f>
        <v>0</v>
      </c>
      <c r="C25">
        <f t="shared" si="0"/>
        <v>0</v>
      </c>
      <c r="D25">
        <f t="shared" si="1"/>
        <v>0</v>
      </c>
      <c r="E25">
        <f>IF($C25&gt;0,IF(Duurproef!E24&lt;&gt;"",LN(Duurproef!E24), 0),0)</f>
        <v>0</v>
      </c>
      <c r="F25">
        <f>IF($D25&gt;0,IF(Duurproef!E24&lt;&gt;"",LN(Duurproef!E24), 0),0)</f>
        <v>0</v>
      </c>
      <c r="G25">
        <f>IF($C25&gt;0,IF(Duurproef!F24&lt;&gt;"",LN(Duurproef!F24), 0),0)</f>
        <v>0</v>
      </c>
      <c r="H25">
        <f>IF($D25&gt;0,IF(Duurproef!F24&lt;&gt;"",LN(Duurproef!F24), 0),0)</f>
        <v>0</v>
      </c>
      <c r="I25">
        <f>IF($C25&gt;0,IF(Duurproef!G24&lt;&gt;"",LN(Duurproef!G24), 0),0)</f>
        <v>0</v>
      </c>
      <c r="J25">
        <f>IF($D25&gt;0,IF(Duurproef!G24&lt;&gt;"",LN(Duurproef!G24), 0),0)</f>
        <v>0</v>
      </c>
      <c r="K25">
        <f>IF($C25&gt;0,IF(Duurproef!H24&lt;&gt;"",LN(Duurproef!H24), 0),0)</f>
        <v>0</v>
      </c>
      <c r="L25">
        <f>IF($D25&gt;0,IF(Duurproef!H24&lt;&gt;"",LN(Duurproef!H24), 0),0)</f>
        <v>0</v>
      </c>
      <c r="M25">
        <f>IF($C25&gt;0,IF(Duurproef!I24&lt;&gt;"",LN(Duurproef!I24), 0),0)</f>
        <v>0</v>
      </c>
      <c r="N25">
        <f>IF($D25&gt;0,IF(Duurproef!I24&lt;&gt;"",LN(Duurproef!I24), 0),0)</f>
        <v>0</v>
      </c>
      <c r="O25">
        <f>IF($C25&gt;0,IF(Duurproef!J24&lt;&gt;"",LN(Duurproef!J24), 0),0)</f>
        <v>0</v>
      </c>
      <c r="P25">
        <f>IF($D25&gt;0,IF(Duurproef!J24&lt;&gt;"",LN(Duurproef!J24), 0),0)</f>
        <v>0</v>
      </c>
      <c r="Q25">
        <f>IF($C25&gt;0,IF(Duurproef!K24&lt;&gt;"",LN(Duurproef!K24), 0),0)</f>
        <v>0</v>
      </c>
      <c r="R25">
        <f>IF($D25&gt;0,IF(Duurproef!K24&lt;&gt;"",LN(Duurproef!K24), 0),0)</f>
        <v>0</v>
      </c>
      <c r="S25">
        <f>IF($C25&gt;0,IF(Duurproef!L24&lt;&gt;"",LN(Duurproef!L24), 0),0)</f>
        <v>0</v>
      </c>
      <c r="T25">
        <f>IF($D25&gt;0,IF(Duurproef!L24&lt;&gt;"",LN(Duurproef!L24), 0),0)</f>
        <v>0</v>
      </c>
      <c r="U25">
        <f>IF($C25&gt;0,IF(Duurproef!M24&lt;&gt;"",LN(Duurproef!M24), 0),0)</f>
        <v>0</v>
      </c>
      <c r="V25">
        <f>IF($D25&gt;0,IF(Duurproef!M24&lt;&gt;"",LN(Duurproef!M24), 0),0)</f>
        <v>0</v>
      </c>
      <c r="W25">
        <f>IF($C25&gt;0,IF(Duurproef!N24&lt;&gt;"",LN(Duurproef!N24), 0),0)</f>
        <v>0</v>
      </c>
      <c r="X25">
        <f>IF($D25&gt;0,IF(Duurproef!N24&lt;&gt;"",LN(Duurproef!N24), 0),0)</f>
        <v>0</v>
      </c>
      <c r="Y25">
        <f>IF($C25&gt;0,IF(Duurproef!O24&lt;&gt;"",LN(Duurproef!O24), 0),0)</f>
        <v>0</v>
      </c>
      <c r="Z25">
        <f>IF($D25&gt;0,IF(Duurproef!O24&lt;&gt;"",LN(Duurproef!O24), 0),0)</f>
        <v>0</v>
      </c>
    </row>
    <row r="26" spans="1:26" x14ac:dyDescent="0.25">
      <c r="A26">
        <f>IF(Duurproef!E25&lt;&gt;"",1,0)</f>
        <v>0</v>
      </c>
      <c r="B26">
        <f>SUM(A$3:A26)*A26</f>
        <v>0</v>
      </c>
      <c r="C26">
        <f t="shared" si="0"/>
        <v>0</v>
      </c>
      <c r="D26">
        <f t="shared" si="1"/>
        <v>0</v>
      </c>
      <c r="E26">
        <f>IF($C26&gt;0,IF(Duurproef!E25&lt;&gt;"",LN(Duurproef!E25), 0),0)</f>
        <v>0</v>
      </c>
      <c r="F26">
        <f>IF($D26&gt;0,IF(Duurproef!E25&lt;&gt;"",LN(Duurproef!E25), 0),0)</f>
        <v>0</v>
      </c>
      <c r="G26">
        <f>IF($C26&gt;0,IF(Duurproef!F25&lt;&gt;"",LN(Duurproef!F25), 0),0)</f>
        <v>0</v>
      </c>
      <c r="H26">
        <f>IF($D26&gt;0,IF(Duurproef!F25&lt;&gt;"",LN(Duurproef!F25), 0),0)</f>
        <v>0</v>
      </c>
      <c r="I26">
        <f>IF($C26&gt;0,IF(Duurproef!G25&lt;&gt;"",LN(Duurproef!G25), 0),0)</f>
        <v>0</v>
      </c>
      <c r="J26">
        <f>IF($D26&gt;0,IF(Duurproef!G25&lt;&gt;"",LN(Duurproef!G25), 0),0)</f>
        <v>0</v>
      </c>
      <c r="K26">
        <f>IF($C26&gt;0,IF(Duurproef!H25&lt;&gt;"",LN(Duurproef!H25), 0),0)</f>
        <v>0</v>
      </c>
      <c r="L26">
        <f>IF($D26&gt;0,IF(Duurproef!H25&lt;&gt;"",LN(Duurproef!H25), 0),0)</f>
        <v>0</v>
      </c>
      <c r="M26">
        <f>IF($C26&gt;0,IF(Duurproef!I25&lt;&gt;"",LN(Duurproef!I25), 0),0)</f>
        <v>0</v>
      </c>
      <c r="N26">
        <f>IF($D26&gt;0,IF(Duurproef!I25&lt;&gt;"",LN(Duurproef!I25), 0),0)</f>
        <v>0</v>
      </c>
      <c r="O26">
        <f>IF($C26&gt;0,IF(Duurproef!J25&lt;&gt;"",LN(Duurproef!J25), 0),0)</f>
        <v>0</v>
      </c>
      <c r="P26">
        <f>IF($D26&gt;0,IF(Duurproef!J25&lt;&gt;"",LN(Duurproef!J25), 0),0)</f>
        <v>0</v>
      </c>
      <c r="Q26">
        <f>IF($C26&gt;0,IF(Duurproef!K25&lt;&gt;"",LN(Duurproef!K25), 0),0)</f>
        <v>0</v>
      </c>
      <c r="R26">
        <f>IF($D26&gt;0,IF(Duurproef!K25&lt;&gt;"",LN(Duurproef!K25), 0),0)</f>
        <v>0</v>
      </c>
      <c r="S26">
        <f>IF($C26&gt;0,IF(Duurproef!L25&lt;&gt;"",LN(Duurproef!L25), 0),0)</f>
        <v>0</v>
      </c>
      <c r="T26">
        <f>IF($D26&gt;0,IF(Duurproef!L25&lt;&gt;"",LN(Duurproef!L25), 0),0)</f>
        <v>0</v>
      </c>
      <c r="U26">
        <f>IF($C26&gt;0,IF(Duurproef!M25&lt;&gt;"",LN(Duurproef!M25), 0),0)</f>
        <v>0</v>
      </c>
      <c r="V26">
        <f>IF($D26&gt;0,IF(Duurproef!M25&lt;&gt;"",LN(Duurproef!M25), 0),0)</f>
        <v>0</v>
      </c>
      <c r="W26">
        <f>IF($C26&gt;0,IF(Duurproef!N25&lt;&gt;"",LN(Duurproef!N25), 0),0)</f>
        <v>0</v>
      </c>
      <c r="X26">
        <f>IF($D26&gt;0,IF(Duurproef!N25&lt;&gt;"",LN(Duurproef!N25), 0),0)</f>
        <v>0</v>
      </c>
      <c r="Y26">
        <f>IF($C26&gt;0,IF(Duurproef!O25&lt;&gt;"",LN(Duurproef!O25), 0),0)</f>
        <v>0</v>
      </c>
      <c r="Z26">
        <f>IF($D26&gt;0,IF(Duurproef!O25&lt;&gt;"",LN(Duurproef!O25), 0),0)</f>
        <v>0</v>
      </c>
    </row>
    <row r="27" spans="1:26" x14ac:dyDescent="0.25">
      <c r="A27">
        <f>IF(Duurproef!E26&lt;&gt;"",1,0)</f>
        <v>0</v>
      </c>
      <c r="B27">
        <f>SUM(A$3:A27)*A27</f>
        <v>0</v>
      </c>
      <c r="C27">
        <f t="shared" si="0"/>
        <v>0</v>
      </c>
      <c r="D27">
        <f t="shared" si="1"/>
        <v>0</v>
      </c>
      <c r="E27">
        <f>IF($C27&gt;0,IF(Duurproef!E26&lt;&gt;"",LN(Duurproef!E26), 0),0)</f>
        <v>0</v>
      </c>
      <c r="F27">
        <f>IF($D27&gt;0,IF(Duurproef!E26&lt;&gt;"",LN(Duurproef!E26), 0),0)</f>
        <v>0</v>
      </c>
      <c r="G27">
        <f>IF($C27&gt;0,IF(Duurproef!F26&lt;&gt;"",LN(Duurproef!F26), 0),0)</f>
        <v>0</v>
      </c>
      <c r="H27">
        <f>IF($D27&gt;0,IF(Duurproef!F26&lt;&gt;"",LN(Duurproef!F26), 0),0)</f>
        <v>0</v>
      </c>
      <c r="I27">
        <f>IF($C27&gt;0,IF(Duurproef!G26&lt;&gt;"",LN(Duurproef!G26), 0),0)</f>
        <v>0</v>
      </c>
      <c r="J27">
        <f>IF($D27&gt;0,IF(Duurproef!G26&lt;&gt;"",LN(Duurproef!G26), 0),0)</f>
        <v>0</v>
      </c>
      <c r="K27">
        <f>IF($C27&gt;0,IF(Duurproef!H26&lt;&gt;"",LN(Duurproef!H26), 0),0)</f>
        <v>0</v>
      </c>
      <c r="L27">
        <f>IF($D27&gt;0,IF(Duurproef!H26&lt;&gt;"",LN(Duurproef!H26), 0),0)</f>
        <v>0</v>
      </c>
      <c r="M27">
        <f>IF($C27&gt;0,IF(Duurproef!I26&lt;&gt;"",LN(Duurproef!I26), 0),0)</f>
        <v>0</v>
      </c>
      <c r="N27">
        <f>IF($D27&gt;0,IF(Duurproef!I26&lt;&gt;"",LN(Duurproef!I26), 0),0)</f>
        <v>0</v>
      </c>
      <c r="O27">
        <f>IF($C27&gt;0,IF(Duurproef!J26&lt;&gt;"",LN(Duurproef!J26), 0),0)</f>
        <v>0</v>
      </c>
      <c r="P27">
        <f>IF($D27&gt;0,IF(Duurproef!J26&lt;&gt;"",LN(Duurproef!J26), 0),0)</f>
        <v>0</v>
      </c>
      <c r="Q27">
        <f>IF($C27&gt;0,IF(Duurproef!K26&lt;&gt;"",LN(Duurproef!K26), 0),0)</f>
        <v>0</v>
      </c>
      <c r="R27">
        <f>IF($D27&gt;0,IF(Duurproef!K26&lt;&gt;"",LN(Duurproef!K26), 0),0)</f>
        <v>0</v>
      </c>
      <c r="S27">
        <f>IF($C27&gt;0,IF(Duurproef!L26&lt;&gt;"",LN(Duurproef!L26), 0),0)</f>
        <v>0</v>
      </c>
      <c r="T27">
        <f>IF($D27&gt;0,IF(Duurproef!L26&lt;&gt;"",LN(Duurproef!L26), 0),0)</f>
        <v>0</v>
      </c>
      <c r="U27">
        <f>IF($C27&gt;0,IF(Duurproef!M26&lt;&gt;"",LN(Duurproef!M26), 0),0)</f>
        <v>0</v>
      </c>
      <c r="V27">
        <f>IF($D27&gt;0,IF(Duurproef!M26&lt;&gt;"",LN(Duurproef!M26), 0),0)</f>
        <v>0</v>
      </c>
      <c r="W27">
        <f>IF($C27&gt;0,IF(Duurproef!N26&lt;&gt;"",LN(Duurproef!N26), 0),0)</f>
        <v>0</v>
      </c>
      <c r="X27">
        <f>IF($D27&gt;0,IF(Duurproef!N26&lt;&gt;"",LN(Duurproef!N26), 0),0)</f>
        <v>0</v>
      </c>
      <c r="Y27">
        <f>IF($C27&gt;0,IF(Duurproef!O26&lt;&gt;"",LN(Duurproef!O26), 0),0)</f>
        <v>0</v>
      </c>
      <c r="Z27">
        <f>IF($D27&gt;0,IF(Duurproef!O26&lt;&gt;"",LN(Duurproef!O26), 0),0)</f>
        <v>0</v>
      </c>
    </row>
    <row r="28" spans="1:26" x14ac:dyDescent="0.25">
      <c r="A28">
        <f>IF(Duurproef!E27&lt;&gt;"",1,0)</f>
        <v>0</v>
      </c>
      <c r="B28">
        <f>SUM(A$3:A28)*A28</f>
        <v>0</v>
      </c>
      <c r="C28">
        <f t="shared" si="0"/>
        <v>0</v>
      </c>
      <c r="D28">
        <f t="shared" si="1"/>
        <v>0</v>
      </c>
      <c r="E28">
        <f>IF($C28&gt;0,IF(Duurproef!E27&lt;&gt;"",LN(Duurproef!E27), 0),0)</f>
        <v>0</v>
      </c>
      <c r="F28">
        <f>IF($D28&gt;0,IF(Duurproef!E27&lt;&gt;"",LN(Duurproef!E27), 0),0)</f>
        <v>0</v>
      </c>
      <c r="G28">
        <f>IF($C28&gt;0,IF(Duurproef!F27&lt;&gt;"",LN(Duurproef!F27), 0),0)</f>
        <v>0</v>
      </c>
      <c r="H28">
        <f>IF($D28&gt;0,IF(Duurproef!F27&lt;&gt;"",LN(Duurproef!F27), 0),0)</f>
        <v>0</v>
      </c>
      <c r="I28">
        <f>IF($C28&gt;0,IF(Duurproef!G27&lt;&gt;"",LN(Duurproef!G27), 0),0)</f>
        <v>0</v>
      </c>
      <c r="J28">
        <f>IF($D28&gt;0,IF(Duurproef!G27&lt;&gt;"",LN(Duurproef!G27), 0),0)</f>
        <v>0</v>
      </c>
      <c r="K28">
        <f>IF($C28&gt;0,IF(Duurproef!H27&lt;&gt;"",LN(Duurproef!H27), 0),0)</f>
        <v>0</v>
      </c>
      <c r="L28">
        <f>IF($D28&gt;0,IF(Duurproef!H27&lt;&gt;"",LN(Duurproef!H27), 0),0)</f>
        <v>0</v>
      </c>
      <c r="M28">
        <f>IF($C28&gt;0,IF(Duurproef!I27&lt;&gt;"",LN(Duurproef!I27), 0),0)</f>
        <v>0</v>
      </c>
      <c r="N28">
        <f>IF($D28&gt;0,IF(Duurproef!I27&lt;&gt;"",LN(Duurproef!I27), 0),0)</f>
        <v>0</v>
      </c>
      <c r="O28">
        <f>IF($C28&gt;0,IF(Duurproef!J27&lt;&gt;"",LN(Duurproef!J27), 0),0)</f>
        <v>0</v>
      </c>
      <c r="P28">
        <f>IF($D28&gt;0,IF(Duurproef!J27&lt;&gt;"",LN(Duurproef!J27), 0),0)</f>
        <v>0</v>
      </c>
      <c r="Q28">
        <f>IF($C28&gt;0,IF(Duurproef!K27&lt;&gt;"",LN(Duurproef!K27), 0),0)</f>
        <v>0</v>
      </c>
      <c r="R28">
        <f>IF($D28&gt;0,IF(Duurproef!K27&lt;&gt;"",LN(Duurproef!K27), 0),0)</f>
        <v>0</v>
      </c>
      <c r="S28">
        <f>IF($C28&gt;0,IF(Duurproef!L27&lt;&gt;"",LN(Duurproef!L27), 0),0)</f>
        <v>0</v>
      </c>
      <c r="T28">
        <f>IF($D28&gt;0,IF(Duurproef!L27&lt;&gt;"",LN(Duurproef!L27), 0),0)</f>
        <v>0</v>
      </c>
      <c r="U28">
        <f>IF($C28&gt;0,IF(Duurproef!M27&lt;&gt;"",LN(Duurproef!M27), 0),0)</f>
        <v>0</v>
      </c>
      <c r="V28">
        <f>IF($D28&gt;0,IF(Duurproef!M27&lt;&gt;"",LN(Duurproef!M27), 0),0)</f>
        <v>0</v>
      </c>
      <c r="W28">
        <f>IF($C28&gt;0,IF(Duurproef!N27&lt;&gt;"",LN(Duurproef!N27), 0),0)</f>
        <v>0</v>
      </c>
      <c r="X28">
        <f>IF($D28&gt;0,IF(Duurproef!N27&lt;&gt;"",LN(Duurproef!N27), 0),0)</f>
        <v>0</v>
      </c>
      <c r="Y28">
        <f>IF($C28&gt;0,IF(Duurproef!O27&lt;&gt;"",LN(Duurproef!O27), 0),0)</f>
        <v>0</v>
      </c>
      <c r="Z28">
        <f>IF($D28&gt;0,IF(Duurproef!O27&lt;&gt;"",LN(Duurproef!O27), 0),0)</f>
        <v>0</v>
      </c>
    </row>
    <row r="29" spans="1:26" x14ac:dyDescent="0.25">
      <c r="A29">
        <f>IF(Duurproef!E28&lt;&gt;"",1,0)</f>
        <v>0</v>
      </c>
      <c r="B29">
        <f>SUM(A$3:A29)*A29</f>
        <v>0</v>
      </c>
      <c r="C29">
        <f t="shared" si="0"/>
        <v>0</v>
      </c>
      <c r="D29">
        <f t="shared" si="1"/>
        <v>0</v>
      </c>
      <c r="E29">
        <f>IF($C29&gt;0,IF(Duurproef!E28&lt;&gt;"",LN(Duurproef!E28), 0),0)</f>
        <v>0</v>
      </c>
      <c r="F29">
        <f>IF($D29&gt;0,IF(Duurproef!E28&lt;&gt;"",LN(Duurproef!E28), 0),0)</f>
        <v>0</v>
      </c>
      <c r="G29">
        <f>IF($C29&gt;0,IF(Duurproef!F28&lt;&gt;"",LN(Duurproef!F28), 0),0)</f>
        <v>0</v>
      </c>
      <c r="H29">
        <f>IF($D29&gt;0,IF(Duurproef!F28&lt;&gt;"",LN(Duurproef!F28), 0),0)</f>
        <v>0</v>
      </c>
      <c r="I29">
        <f>IF($C29&gt;0,IF(Duurproef!G28&lt;&gt;"",LN(Duurproef!G28), 0),0)</f>
        <v>0</v>
      </c>
      <c r="J29">
        <f>IF($D29&gt;0,IF(Duurproef!G28&lt;&gt;"",LN(Duurproef!G28), 0),0)</f>
        <v>0</v>
      </c>
      <c r="K29">
        <f>IF($C29&gt;0,IF(Duurproef!H28&lt;&gt;"",LN(Duurproef!H28), 0),0)</f>
        <v>0</v>
      </c>
      <c r="L29">
        <f>IF($D29&gt;0,IF(Duurproef!H28&lt;&gt;"",LN(Duurproef!H28), 0),0)</f>
        <v>0</v>
      </c>
      <c r="M29">
        <f>IF($C29&gt;0,IF(Duurproef!I28&lt;&gt;"",LN(Duurproef!I28), 0),0)</f>
        <v>0</v>
      </c>
      <c r="N29">
        <f>IF($D29&gt;0,IF(Duurproef!I28&lt;&gt;"",LN(Duurproef!I28), 0),0)</f>
        <v>0</v>
      </c>
      <c r="O29">
        <f>IF($C29&gt;0,IF(Duurproef!J28&lt;&gt;"",LN(Duurproef!J28), 0),0)</f>
        <v>0</v>
      </c>
      <c r="P29">
        <f>IF($D29&gt;0,IF(Duurproef!J28&lt;&gt;"",LN(Duurproef!J28), 0),0)</f>
        <v>0</v>
      </c>
      <c r="Q29">
        <f>IF($C29&gt;0,IF(Duurproef!K28&lt;&gt;"",LN(Duurproef!K28), 0),0)</f>
        <v>0</v>
      </c>
      <c r="R29">
        <f>IF($D29&gt;0,IF(Duurproef!K28&lt;&gt;"",LN(Duurproef!K28), 0),0)</f>
        <v>0</v>
      </c>
      <c r="S29">
        <f>IF($C29&gt;0,IF(Duurproef!L28&lt;&gt;"",LN(Duurproef!L28), 0),0)</f>
        <v>0</v>
      </c>
      <c r="T29">
        <f>IF($D29&gt;0,IF(Duurproef!L28&lt;&gt;"",LN(Duurproef!L28), 0),0)</f>
        <v>0</v>
      </c>
      <c r="U29">
        <f>IF($C29&gt;0,IF(Duurproef!M28&lt;&gt;"",LN(Duurproef!M28), 0),0)</f>
        <v>0</v>
      </c>
      <c r="V29">
        <f>IF($D29&gt;0,IF(Duurproef!M28&lt;&gt;"",LN(Duurproef!M28), 0),0)</f>
        <v>0</v>
      </c>
      <c r="W29">
        <f>IF($C29&gt;0,IF(Duurproef!N28&lt;&gt;"",LN(Duurproef!N28), 0),0)</f>
        <v>0</v>
      </c>
      <c r="X29">
        <f>IF($D29&gt;0,IF(Duurproef!N28&lt;&gt;"",LN(Duurproef!N28), 0),0)</f>
        <v>0</v>
      </c>
      <c r="Y29">
        <f>IF($C29&gt;0,IF(Duurproef!O28&lt;&gt;"",LN(Duurproef!O28), 0),0)</f>
        <v>0</v>
      </c>
      <c r="Z29">
        <f>IF($D29&gt;0,IF(Duurproef!O28&lt;&gt;"",LN(Duurproef!O28), 0),0)</f>
        <v>0</v>
      </c>
    </row>
    <row r="30" spans="1:26" x14ac:dyDescent="0.25">
      <c r="A30">
        <f>IF(Duurproef!E29&lt;&gt;"",1,0)</f>
        <v>0</v>
      </c>
      <c r="B30">
        <f>SUM(A$3:A30)*A30</f>
        <v>0</v>
      </c>
      <c r="C30">
        <f t="shared" si="0"/>
        <v>0</v>
      </c>
      <c r="D30">
        <f t="shared" si="1"/>
        <v>0</v>
      </c>
      <c r="E30">
        <f>IF($C30&gt;0,IF(Duurproef!E29&lt;&gt;"",LN(Duurproef!E29), 0),0)</f>
        <v>0</v>
      </c>
      <c r="F30">
        <f>IF($D30&gt;0,IF(Duurproef!E29&lt;&gt;"",LN(Duurproef!E29), 0),0)</f>
        <v>0</v>
      </c>
      <c r="G30">
        <f>IF($C30&gt;0,IF(Duurproef!F29&lt;&gt;"",LN(Duurproef!F29), 0),0)</f>
        <v>0</v>
      </c>
      <c r="H30">
        <f>IF($D30&gt;0,IF(Duurproef!F29&lt;&gt;"",LN(Duurproef!F29), 0),0)</f>
        <v>0</v>
      </c>
      <c r="I30">
        <f>IF($C30&gt;0,IF(Duurproef!G29&lt;&gt;"",LN(Duurproef!G29), 0),0)</f>
        <v>0</v>
      </c>
      <c r="J30">
        <f>IF($D30&gt;0,IF(Duurproef!G29&lt;&gt;"",LN(Duurproef!G29), 0),0)</f>
        <v>0</v>
      </c>
      <c r="K30">
        <f>IF($C30&gt;0,IF(Duurproef!H29&lt;&gt;"",LN(Duurproef!H29), 0),0)</f>
        <v>0</v>
      </c>
      <c r="L30">
        <f>IF($D30&gt;0,IF(Duurproef!H29&lt;&gt;"",LN(Duurproef!H29), 0),0)</f>
        <v>0</v>
      </c>
      <c r="M30">
        <f>IF($C30&gt;0,IF(Duurproef!I29&lt;&gt;"",LN(Duurproef!I29), 0),0)</f>
        <v>0</v>
      </c>
      <c r="N30">
        <f>IF($D30&gt;0,IF(Duurproef!I29&lt;&gt;"",LN(Duurproef!I29), 0),0)</f>
        <v>0</v>
      </c>
      <c r="O30">
        <f>IF($C30&gt;0,IF(Duurproef!J29&lt;&gt;"",LN(Duurproef!J29), 0),0)</f>
        <v>0</v>
      </c>
      <c r="P30">
        <f>IF($D30&gt;0,IF(Duurproef!J29&lt;&gt;"",LN(Duurproef!J29), 0),0)</f>
        <v>0</v>
      </c>
      <c r="Q30">
        <f>IF($C30&gt;0,IF(Duurproef!K29&lt;&gt;"",LN(Duurproef!K29), 0),0)</f>
        <v>0</v>
      </c>
      <c r="R30">
        <f>IF($D30&gt;0,IF(Duurproef!K29&lt;&gt;"",LN(Duurproef!K29), 0),0)</f>
        <v>0</v>
      </c>
      <c r="S30">
        <f>IF($C30&gt;0,IF(Duurproef!L29&lt;&gt;"",LN(Duurproef!L29), 0),0)</f>
        <v>0</v>
      </c>
      <c r="T30">
        <f>IF($D30&gt;0,IF(Duurproef!L29&lt;&gt;"",LN(Duurproef!L29), 0),0)</f>
        <v>0</v>
      </c>
      <c r="U30">
        <f>IF($C30&gt;0,IF(Duurproef!M29&lt;&gt;"",LN(Duurproef!M29), 0),0)</f>
        <v>0</v>
      </c>
      <c r="V30">
        <f>IF($D30&gt;0,IF(Duurproef!M29&lt;&gt;"",LN(Duurproef!M29), 0),0)</f>
        <v>0</v>
      </c>
      <c r="W30">
        <f>IF($C30&gt;0,IF(Duurproef!N29&lt;&gt;"",LN(Duurproef!N29), 0),0)</f>
        <v>0</v>
      </c>
      <c r="X30">
        <f>IF($D30&gt;0,IF(Duurproef!N29&lt;&gt;"",LN(Duurproef!N29), 0),0)</f>
        <v>0</v>
      </c>
      <c r="Y30">
        <f>IF($C30&gt;0,IF(Duurproef!O29&lt;&gt;"",LN(Duurproef!O29), 0),0)</f>
        <v>0</v>
      </c>
      <c r="Z30">
        <f>IF($D30&gt;0,IF(Duurproef!O29&lt;&gt;"",LN(Duurproef!O29), 0),0)</f>
        <v>0</v>
      </c>
    </row>
    <row r="31" spans="1:26" x14ac:dyDescent="0.25">
      <c r="A31">
        <f>IF(Duurproef!E30&lt;&gt;"",1,0)</f>
        <v>0</v>
      </c>
      <c r="B31">
        <f>SUM(A$3:A31)*A31</f>
        <v>0</v>
      </c>
      <c r="C31">
        <f t="shared" si="0"/>
        <v>0</v>
      </c>
      <c r="D31">
        <f t="shared" si="1"/>
        <v>0</v>
      </c>
      <c r="E31">
        <f>IF($C31&gt;0,IF(Duurproef!E30&lt;&gt;"",LN(Duurproef!E30), 0),0)</f>
        <v>0</v>
      </c>
      <c r="F31">
        <f>IF($D31&gt;0,IF(Duurproef!E30&lt;&gt;"",LN(Duurproef!E30), 0),0)</f>
        <v>0</v>
      </c>
      <c r="G31">
        <f>IF($C31&gt;0,IF(Duurproef!F30&lt;&gt;"",LN(Duurproef!F30), 0),0)</f>
        <v>0</v>
      </c>
      <c r="H31">
        <f>IF($D31&gt;0,IF(Duurproef!F30&lt;&gt;"",LN(Duurproef!F30), 0),0)</f>
        <v>0</v>
      </c>
      <c r="I31">
        <f>IF($C31&gt;0,IF(Duurproef!G30&lt;&gt;"",LN(Duurproef!G30), 0),0)</f>
        <v>0</v>
      </c>
      <c r="J31">
        <f>IF($D31&gt;0,IF(Duurproef!G30&lt;&gt;"",LN(Duurproef!G30), 0),0)</f>
        <v>0</v>
      </c>
      <c r="K31">
        <f>IF($C31&gt;0,IF(Duurproef!H30&lt;&gt;"",LN(Duurproef!H30), 0),0)</f>
        <v>0</v>
      </c>
      <c r="L31">
        <f>IF($D31&gt;0,IF(Duurproef!H30&lt;&gt;"",LN(Duurproef!H30), 0),0)</f>
        <v>0</v>
      </c>
      <c r="M31">
        <f>IF($C31&gt;0,IF(Duurproef!I30&lt;&gt;"",LN(Duurproef!I30), 0),0)</f>
        <v>0</v>
      </c>
      <c r="N31">
        <f>IF($D31&gt;0,IF(Duurproef!I30&lt;&gt;"",LN(Duurproef!I30), 0),0)</f>
        <v>0</v>
      </c>
      <c r="O31">
        <f>IF($C31&gt;0,IF(Duurproef!J30&lt;&gt;"",LN(Duurproef!J30), 0),0)</f>
        <v>0</v>
      </c>
      <c r="P31">
        <f>IF($D31&gt;0,IF(Duurproef!J30&lt;&gt;"",LN(Duurproef!J30), 0),0)</f>
        <v>0</v>
      </c>
      <c r="Q31">
        <f>IF($C31&gt;0,IF(Duurproef!K30&lt;&gt;"",LN(Duurproef!K30), 0),0)</f>
        <v>0</v>
      </c>
      <c r="R31">
        <f>IF($D31&gt;0,IF(Duurproef!K30&lt;&gt;"",LN(Duurproef!K30), 0),0)</f>
        <v>0</v>
      </c>
      <c r="S31">
        <f>IF($C31&gt;0,IF(Duurproef!L30&lt;&gt;"",LN(Duurproef!L30), 0),0)</f>
        <v>0</v>
      </c>
      <c r="T31">
        <f>IF($D31&gt;0,IF(Duurproef!L30&lt;&gt;"",LN(Duurproef!L30), 0),0)</f>
        <v>0</v>
      </c>
      <c r="U31">
        <f>IF($C31&gt;0,IF(Duurproef!M30&lt;&gt;"",LN(Duurproef!M30), 0),0)</f>
        <v>0</v>
      </c>
      <c r="V31">
        <f>IF($D31&gt;0,IF(Duurproef!M30&lt;&gt;"",LN(Duurproef!M30), 0),0)</f>
        <v>0</v>
      </c>
      <c r="W31">
        <f>IF($C31&gt;0,IF(Duurproef!N30&lt;&gt;"",LN(Duurproef!N30), 0),0)</f>
        <v>0</v>
      </c>
      <c r="X31">
        <f>IF($D31&gt;0,IF(Duurproef!N30&lt;&gt;"",LN(Duurproef!N30), 0),0)</f>
        <v>0</v>
      </c>
      <c r="Y31">
        <f>IF($C31&gt;0,IF(Duurproef!O30&lt;&gt;"",LN(Duurproef!O30), 0),0)</f>
        <v>0</v>
      </c>
      <c r="Z31">
        <f>IF($D31&gt;0,IF(Duurproef!O30&lt;&gt;"",LN(Duurproef!O30), 0),0)</f>
        <v>0</v>
      </c>
    </row>
    <row r="32" spans="1:26" x14ac:dyDescent="0.25">
      <c r="A32">
        <f>IF(Duurproef!E31&lt;&gt;"",1,0)</f>
        <v>0</v>
      </c>
      <c r="B32">
        <f>SUM(A$3:A32)*A32</f>
        <v>0</v>
      </c>
      <c r="C32">
        <f t="shared" si="0"/>
        <v>0</v>
      </c>
      <c r="D32">
        <f t="shared" si="1"/>
        <v>0</v>
      </c>
      <c r="E32">
        <f>IF($C32&gt;0,IF(Duurproef!E31&lt;&gt;"",LN(Duurproef!E31), 0),0)</f>
        <v>0</v>
      </c>
      <c r="F32">
        <f>IF($D32&gt;0,IF(Duurproef!E31&lt;&gt;"",LN(Duurproef!E31), 0),0)</f>
        <v>0</v>
      </c>
      <c r="G32">
        <f>IF($C32&gt;0,IF(Duurproef!F31&lt;&gt;"",LN(Duurproef!F31), 0),0)</f>
        <v>0</v>
      </c>
      <c r="H32">
        <f>IF($D32&gt;0,IF(Duurproef!F31&lt;&gt;"",LN(Duurproef!F31), 0),0)</f>
        <v>0</v>
      </c>
      <c r="I32">
        <f>IF($C32&gt;0,IF(Duurproef!G31&lt;&gt;"",LN(Duurproef!G31), 0),0)</f>
        <v>0</v>
      </c>
      <c r="J32">
        <f>IF($D32&gt;0,IF(Duurproef!G31&lt;&gt;"",LN(Duurproef!G31), 0),0)</f>
        <v>0</v>
      </c>
      <c r="K32">
        <f>IF($C32&gt;0,IF(Duurproef!H31&lt;&gt;"",LN(Duurproef!H31), 0),0)</f>
        <v>0</v>
      </c>
      <c r="L32">
        <f>IF($D32&gt;0,IF(Duurproef!H31&lt;&gt;"",LN(Duurproef!H31), 0),0)</f>
        <v>0</v>
      </c>
      <c r="M32">
        <f>IF($C32&gt;0,IF(Duurproef!I31&lt;&gt;"",LN(Duurproef!I31), 0),0)</f>
        <v>0</v>
      </c>
      <c r="N32">
        <f>IF($D32&gt;0,IF(Duurproef!I31&lt;&gt;"",LN(Duurproef!I31), 0),0)</f>
        <v>0</v>
      </c>
      <c r="O32">
        <f>IF($C32&gt;0,IF(Duurproef!J31&lt;&gt;"",LN(Duurproef!J31), 0),0)</f>
        <v>0</v>
      </c>
      <c r="P32">
        <f>IF($D32&gt;0,IF(Duurproef!J31&lt;&gt;"",LN(Duurproef!J31), 0),0)</f>
        <v>0</v>
      </c>
      <c r="Q32">
        <f>IF($C32&gt;0,IF(Duurproef!K31&lt;&gt;"",LN(Duurproef!K31), 0),0)</f>
        <v>0</v>
      </c>
      <c r="R32">
        <f>IF($D32&gt;0,IF(Duurproef!K31&lt;&gt;"",LN(Duurproef!K31), 0),0)</f>
        <v>0</v>
      </c>
      <c r="S32">
        <f>IF($C32&gt;0,IF(Duurproef!L31&lt;&gt;"",LN(Duurproef!L31), 0),0)</f>
        <v>0</v>
      </c>
      <c r="T32">
        <f>IF($D32&gt;0,IF(Duurproef!L31&lt;&gt;"",LN(Duurproef!L31), 0),0)</f>
        <v>0</v>
      </c>
      <c r="U32">
        <f>IF($C32&gt;0,IF(Duurproef!M31&lt;&gt;"",LN(Duurproef!M31), 0),0)</f>
        <v>0</v>
      </c>
      <c r="V32">
        <f>IF($D32&gt;0,IF(Duurproef!M31&lt;&gt;"",LN(Duurproef!M31), 0),0)</f>
        <v>0</v>
      </c>
      <c r="W32">
        <f>IF($C32&gt;0,IF(Duurproef!N31&lt;&gt;"",LN(Duurproef!N31), 0),0)</f>
        <v>0</v>
      </c>
      <c r="X32">
        <f>IF($D32&gt;0,IF(Duurproef!N31&lt;&gt;"",LN(Duurproef!N31), 0),0)</f>
        <v>0</v>
      </c>
      <c r="Y32">
        <f>IF($C32&gt;0,IF(Duurproef!O31&lt;&gt;"",LN(Duurproef!O31), 0),0)</f>
        <v>0</v>
      </c>
      <c r="Z32">
        <f>IF($D32&gt;0,IF(Duurproef!O31&lt;&gt;"",LN(Duurproef!O31), 0),0)</f>
        <v>0</v>
      </c>
    </row>
    <row r="33" spans="1:26" x14ac:dyDescent="0.25">
      <c r="A33">
        <f>IF(Duurproef!E32&lt;&gt;"",1,0)</f>
        <v>0</v>
      </c>
      <c r="B33">
        <f>SUM(A$3:A33)*A33</f>
        <v>0</v>
      </c>
      <c r="C33">
        <f t="shared" si="0"/>
        <v>0</v>
      </c>
      <c r="D33">
        <f t="shared" si="1"/>
        <v>0</v>
      </c>
      <c r="E33">
        <f>IF($C33&gt;0,IF(Duurproef!E32&lt;&gt;"",LN(Duurproef!E32), 0),0)</f>
        <v>0</v>
      </c>
      <c r="F33">
        <f>IF($D33&gt;0,IF(Duurproef!E32&lt;&gt;"",LN(Duurproef!E32), 0),0)</f>
        <v>0</v>
      </c>
      <c r="G33">
        <f>IF($C33&gt;0,IF(Duurproef!F32&lt;&gt;"",LN(Duurproef!F32), 0),0)</f>
        <v>0</v>
      </c>
      <c r="H33">
        <f>IF($D33&gt;0,IF(Duurproef!F32&lt;&gt;"",LN(Duurproef!F32), 0),0)</f>
        <v>0</v>
      </c>
      <c r="I33">
        <f>IF($C33&gt;0,IF(Duurproef!G32&lt;&gt;"",LN(Duurproef!G32), 0),0)</f>
        <v>0</v>
      </c>
      <c r="J33">
        <f>IF($D33&gt;0,IF(Duurproef!G32&lt;&gt;"",LN(Duurproef!G32), 0),0)</f>
        <v>0</v>
      </c>
      <c r="K33">
        <f>IF($C33&gt;0,IF(Duurproef!H32&lt;&gt;"",LN(Duurproef!H32), 0),0)</f>
        <v>0</v>
      </c>
      <c r="L33">
        <f>IF($D33&gt;0,IF(Duurproef!H32&lt;&gt;"",LN(Duurproef!H32), 0),0)</f>
        <v>0</v>
      </c>
      <c r="M33">
        <f>IF($C33&gt;0,IF(Duurproef!I32&lt;&gt;"",LN(Duurproef!I32), 0),0)</f>
        <v>0</v>
      </c>
      <c r="N33">
        <f>IF($D33&gt;0,IF(Duurproef!I32&lt;&gt;"",LN(Duurproef!I32), 0),0)</f>
        <v>0</v>
      </c>
      <c r="O33">
        <f>IF($C33&gt;0,IF(Duurproef!J32&lt;&gt;"",LN(Duurproef!J32), 0),0)</f>
        <v>0</v>
      </c>
      <c r="P33">
        <f>IF($D33&gt;0,IF(Duurproef!J32&lt;&gt;"",LN(Duurproef!J32), 0),0)</f>
        <v>0</v>
      </c>
      <c r="Q33">
        <f>IF($C33&gt;0,IF(Duurproef!K32&lt;&gt;"",LN(Duurproef!K32), 0),0)</f>
        <v>0</v>
      </c>
      <c r="R33">
        <f>IF($D33&gt;0,IF(Duurproef!K32&lt;&gt;"",LN(Duurproef!K32), 0),0)</f>
        <v>0</v>
      </c>
      <c r="S33">
        <f>IF($C33&gt;0,IF(Duurproef!L32&lt;&gt;"",LN(Duurproef!L32), 0),0)</f>
        <v>0</v>
      </c>
      <c r="T33">
        <f>IF($D33&gt;0,IF(Duurproef!L32&lt;&gt;"",LN(Duurproef!L32), 0),0)</f>
        <v>0</v>
      </c>
      <c r="U33">
        <f>IF($C33&gt;0,IF(Duurproef!M32&lt;&gt;"",LN(Duurproef!M32), 0),0)</f>
        <v>0</v>
      </c>
      <c r="V33">
        <f>IF($D33&gt;0,IF(Duurproef!M32&lt;&gt;"",LN(Duurproef!M32), 0),0)</f>
        <v>0</v>
      </c>
      <c r="W33">
        <f>IF($C33&gt;0,IF(Duurproef!N32&lt;&gt;"",LN(Duurproef!N32), 0),0)</f>
        <v>0</v>
      </c>
      <c r="X33">
        <f>IF($D33&gt;0,IF(Duurproef!N32&lt;&gt;"",LN(Duurproef!N32), 0),0)</f>
        <v>0</v>
      </c>
      <c r="Y33">
        <f>IF($C33&gt;0,IF(Duurproef!O32&lt;&gt;"",LN(Duurproef!O32), 0),0)</f>
        <v>0</v>
      </c>
      <c r="Z33">
        <f>IF($D33&gt;0,IF(Duurproef!O32&lt;&gt;"",LN(Duurproef!O32), 0),0)</f>
        <v>0</v>
      </c>
    </row>
    <row r="34" spans="1:26" x14ac:dyDescent="0.25">
      <c r="A34">
        <f>IF(Duurproef!E33&lt;&gt;"",1,0)</f>
        <v>0</v>
      </c>
      <c r="B34">
        <f>SUM(A$3:A34)*A34</f>
        <v>0</v>
      </c>
      <c r="C34">
        <f t="shared" si="0"/>
        <v>0</v>
      </c>
      <c r="D34">
        <f t="shared" si="1"/>
        <v>0</v>
      </c>
      <c r="E34">
        <f>IF($C34&gt;0,IF(Duurproef!E33&lt;&gt;"",LN(Duurproef!E33), 0),0)</f>
        <v>0</v>
      </c>
      <c r="F34">
        <f>IF($D34&gt;0,IF(Duurproef!E33&lt;&gt;"",LN(Duurproef!E33), 0),0)</f>
        <v>0</v>
      </c>
      <c r="G34">
        <f>IF($C34&gt;0,IF(Duurproef!F33&lt;&gt;"",LN(Duurproef!F33), 0),0)</f>
        <v>0</v>
      </c>
      <c r="H34">
        <f>IF($D34&gt;0,IF(Duurproef!F33&lt;&gt;"",LN(Duurproef!F33), 0),0)</f>
        <v>0</v>
      </c>
      <c r="I34">
        <f>IF($C34&gt;0,IF(Duurproef!G33&lt;&gt;"",LN(Duurproef!G33), 0),0)</f>
        <v>0</v>
      </c>
      <c r="J34">
        <f>IF($D34&gt;0,IF(Duurproef!G33&lt;&gt;"",LN(Duurproef!G33), 0),0)</f>
        <v>0</v>
      </c>
      <c r="K34">
        <f>IF($C34&gt;0,IF(Duurproef!H33&lt;&gt;"",LN(Duurproef!H33), 0),0)</f>
        <v>0</v>
      </c>
      <c r="L34">
        <f>IF($D34&gt;0,IF(Duurproef!H33&lt;&gt;"",LN(Duurproef!H33), 0),0)</f>
        <v>0</v>
      </c>
      <c r="M34">
        <f>IF($C34&gt;0,IF(Duurproef!I33&lt;&gt;"",LN(Duurproef!I33), 0),0)</f>
        <v>0</v>
      </c>
      <c r="N34">
        <f>IF($D34&gt;0,IF(Duurproef!I33&lt;&gt;"",LN(Duurproef!I33), 0),0)</f>
        <v>0</v>
      </c>
      <c r="O34">
        <f>IF($C34&gt;0,IF(Duurproef!J33&lt;&gt;"",LN(Duurproef!J33), 0),0)</f>
        <v>0</v>
      </c>
      <c r="P34">
        <f>IF($D34&gt;0,IF(Duurproef!J33&lt;&gt;"",LN(Duurproef!J33), 0),0)</f>
        <v>0</v>
      </c>
      <c r="Q34">
        <f>IF($C34&gt;0,IF(Duurproef!K33&lt;&gt;"",LN(Duurproef!K33), 0),0)</f>
        <v>0</v>
      </c>
      <c r="R34">
        <f>IF($D34&gt;0,IF(Duurproef!K33&lt;&gt;"",LN(Duurproef!K33), 0),0)</f>
        <v>0</v>
      </c>
      <c r="S34">
        <f>IF($C34&gt;0,IF(Duurproef!L33&lt;&gt;"",LN(Duurproef!L33), 0),0)</f>
        <v>0</v>
      </c>
      <c r="T34">
        <f>IF($D34&gt;0,IF(Duurproef!L33&lt;&gt;"",LN(Duurproef!L33), 0),0)</f>
        <v>0</v>
      </c>
      <c r="U34">
        <f>IF($C34&gt;0,IF(Duurproef!M33&lt;&gt;"",LN(Duurproef!M33), 0),0)</f>
        <v>0</v>
      </c>
      <c r="V34">
        <f>IF($D34&gt;0,IF(Duurproef!M33&lt;&gt;"",LN(Duurproef!M33), 0),0)</f>
        <v>0</v>
      </c>
      <c r="W34">
        <f>IF($C34&gt;0,IF(Duurproef!N33&lt;&gt;"",LN(Duurproef!N33), 0),0)</f>
        <v>0</v>
      </c>
      <c r="X34">
        <f>IF($D34&gt;0,IF(Duurproef!N33&lt;&gt;"",LN(Duurproef!N33), 0),0)</f>
        <v>0</v>
      </c>
      <c r="Y34">
        <f>IF($C34&gt;0,IF(Duurproef!O33&lt;&gt;"",LN(Duurproef!O33), 0),0)</f>
        <v>0</v>
      </c>
      <c r="Z34">
        <f>IF($D34&gt;0,IF(Duurproef!O33&lt;&gt;"",LN(Duurproef!O33), 0),0)</f>
        <v>0</v>
      </c>
    </row>
    <row r="35" spans="1:26" x14ac:dyDescent="0.25">
      <c r="A35">
        <f>IF(Duurproef!E34&lt;&gt;"",1,0)</f>
        <v>0</v>
      </c>
      <c r="B35">
        <f>SUM(A$3:A35)*A35</f>
        <v>0</v>
      </c>
      <c r="C35">
        <f t="shared" si="0"/>
        <v>0</v>
      </c>
      <c r="D35">
        <f t="shared" si="1"/>
        <v>0</v>
      </c>
      <c r="E35">
        <f>IF($C35&gt;0,IF(Duurproef!E34&lt;&gt;"",LN(Duurproef!E34), 0),0)</f>
        <v>0</v>
      </c>
      <c r="F35">
        <f>IF($D35&gt;0,IF(Duurproef!E34&lt;&gt;"",LN(Duurproef!E34), 0),0)</f>
        <v>0</v>
      </c>
      <c r="G35">
        <f>IF($C35&gt;0,IF(Duurproef!F34&lt;&gt;"",LN(Duurproef!F34), 0),0)</f>
        <v>0</v>
      </c>
      <c r="H35">
        <f>IF($D35&gt;0,IF(Duurproef!F34&lt;&gt;"",LN(Duurproef!F34), 0),0)</f>
        <v>0</v>
      </c>
      <c r="I35">
        <f>IF($C35&gt;0,IF(Duurproef!G34&lt;&gt;"",LN(Duurproef!G34), 0),0)</f>
        <v>0</v>
      </c>
      <c r="J35">
        <f>IF($D35&gt;0,IF(Duurproef!G34&lt;&gt;"",LN(Duurproef!G34), 0),0)</f>
        <v>0</v>
      </c>
      <c r="K35">
        <f>IF($C35&gt;0,IF(Duurproef!H34&lt;&gt;"",LN(Duurproef!H34), 0),0)</f>
        <v>0</v>
      </c>
      <c r="L35">
        <f>IF($D35&gt;0,IF(Duurproef!H34&lt;&gt;"",LN(Duurproef!H34), 0),0)</f>
        <v>0</v>
      </c>
      <c r="M35">
        <f>IF($C35&gt;0,IF(Duurproef!I34&lt;&gt;"",LN(Duurproef!I34), 0),0)</f>
        <v>0</v>
      </c>
      <c r="N35">
        <f>IF($D35&gt;0,IF(Duurproef!I34&lt;&gt;"",LN(Duurproef!I34), 0),0)</f>
        <v>0</v>
      </c>
      <c r="O35">
        <f>IF($C35&gt;0,IF(Duurproef!J34&lt;&gt;"",LN(Duurproef!J34), 0),0)</f>
        <v>0</v>
      </c>
      <c r="P35">
        <f>IF($D35&gt;0,IF(Duurproef!J34&lt;&gt;"",LN(Duurproef!J34), 0),0)</f>
        <v>0</v>
      </c>
      <c r="Q35">
        <f>IF($C35&gt;0,IF(Duurproef!K34&lt;&gt;"",LN(Duurproef!K34), 0),0)</f>
        <v>0</v>
      </c>
      <c r="R35">
        <f>IF($D35&gt;0,IF(Duurproef!K34&lt;&gt;"",LN(Duurproef!K34), 0),0)</f>
        <v>0</v>
      </c>
      <c r="S35">
        <f>IF($C35&gt;0,IF(Duurproef!L34&lt;&gt;"",LN(Duurproef!L34), 0),0)</f>
        <v>0</v>
      </c>
      <c r="T35">
        <f>IF($D35&gt;0,IF(Duurproef!L34&lt;&gt;"",LN(Duurproef!L34), 0),0)</f>
        <v>0</v>
      </c>
      <c r="U35">
        <f>IF($C35&gt;0,IF(Duurproef!M34&lt;&gt;"",LN(Duurproef!M34), 0),0)</f>
        <v>0</v>
      </c>
      <c r="V35">
        <f>IF($D35&gt;0,IF(Duurproef!M34&lt;&gt;"",LN(Duurproef!M34), 0),0)</f>
        <v>0</v>
      </c>
      <c r="W35">
        <f>IF($C35&gt;0,IF(Duurproef!N34&lt;&gt;"",LN(Duurproef!N34), 0),0)</f>
        <v>0</v>
      </c>
      <c r="X35">
        <f>IF($D35&gt;0,IF(Duurproef!N34&lt;&gt;"",LN(Duurproef!N34), 0),0)</f>
        <v>0</v>
      </c>
      <c r="Y35">
        <f>IF($C35&gt;0,IF(Duurproef!O34&lt;&gt;"",LN(Duurproef!O34), 0),0)</f>
        <v>0</v>
      </c>
      <c r="Z35">
        <f>IF($D35&gt;0,IF(Duurproef!O34&lt;&gt;"",LN(Duurproef!O34), 0),0)</f>
        <v>0</v>
      </c>
    </row>
    <row r="36" spans="1:26" x14ac:dyDescent="0.25">
      <c r="A36">
        <f>IF(Duurproef!E35&lt;&gt;"",1,0)</f>
        <v>0</v>
      </c>
      <c r="B36">
        <f>SUM(A$3:A36)*A36</f>
        <v>0</v>
      </c>
      <c r="C36">
        <f t="shared" si="0"/>
        <v>0</v>
      </c>
      <c r="D36">
        <f t="shared" si="1"/>
        <v>0</v>
      </c>
      <c r="E36">
        <f>IF($C36&gt;0,IF(Duurproef!E35&lt;&gt;"",LN(Duurproef!E35), 0),0)</f>
        <v>0</v>
      </c>
      <c r="F36">
        <f>IF($D36&gt;0,IF(Duurproef!E35&lt;&gt;"",LN(Duurproef!E35), 0),0)</f>
        <v>0</v>
      </c>
      <c r="G36">
        <f>IF($C36&gt;0,IF(Duurproef!F35&lt;&gt;"",LN(Duurproef!F35), 0),0)</f>
        <v>0</v>
      </c>
      <c r="H36">
        <f>IF($D36&gt;0,IF(Duurproef!F35&lt;&gt;"",LN(Duurproef!F35), 0),0)</f>
        <v>0</v>
      </c>
      <c r="I36">
        <f>IF($C36&gt;0,IF(Duurproef!G35&lt;&gt;"",LN(Duurproef!G35), 0),0)</f>
        <v>0</v>
      </c>
      <c r="J36">
        <f>IF($D36&gt;0,IF(Duurproef!G35&lt;&gt;"",LN(Duurproef!G35), 0),0)</f>
        <v>0</v>
      </c>
      <c r="K36">
        <f>IF($C36&gt;0,IF(Duurproef!H35&lt;&gt;"",LN(Duurproef!H35), 0),0)</f>
        <v>0</v>
      </c>
      <c r="L36">
        <f>IF($D36&gt;0,IF(Duurproef!H35&lt;&gt;"",LN(Duurproef!H35), 0),0)</f>
        <v>0</v>
      </c>
      <c r="M36">
        <f>IF($C36&gt;0,IF(Duurproef!I35&lt;&gt;"",LN(Duurproef!I35), 0),0)</f>
        <v>0</v>
      </c>
      <c r="N36">
        <f>IF($D36&gt;0,IF(Duurproef!I35&lt;&gt;"",LN(Duurproef!I35), 0),0)</f>
        <v>0</v>
      </c>
      <c r="O36">
        <f>IF($C36&gt;0,IF(Duurproef!J35&lt;&gt;"",LN(Duurproef!J35), 0),0)</f>
        <v>0</v>
      </c>
      <c r="P36">
        <f>IF($D36&gt;0,IF(Duurproef!J35&lt;&gt;"",LN(Duurproef!J35), 0),0)</f>
        <v>0</v>
      </c>
      <c r="Q36">
        <f>IF($C36&gt;0,IF(Duurproef!K35&lt;&gt;"",LN(Duurproef!K35), 0),0)</f>
        <v>0</v>
      </c>
      <c r="R36">
        <f>IF($D36&gt;0,IF(Duurproef!K35&lt;&gt;"",LN(Duurproef!K35), 0),0)</f>
        <v>0</v>
      </c>
      <c r="S36">
        <f>IF($C36&gt;0,IF(Duurproef!L35&lt;&gt;"",LN(Duurproef!L35), 0),0)</f>
        <v>0</v>
      </c>
      <c r="T36">
        <f>IF($D36&gt;0,IF(Duurproef!L35&lt;&gt;"",LN(Duurproef!L35), 0),0)</f>
        <v>0</v>
      </c>
      <c r="U36">
        <f>IF($C36&gt;0,IF(Duurproef!M35&lt;&gt;"",LN(Duurproef!M35), 0),0)</f>
        <v>0</v>
      </c>
      <c r="V36">
        <f>IF($D36&gt;0,IF(Duurproef!M35&lt;&gt;"",LN(Duurproef!M35), 0),0)</f>
        <v>0</v>
      </c>
      <c r="W36">
        <f>IF($C36&gt;0,IF(Duurproef!N35&lt;&gt;"",LN(Duurproef!N35), 0),0)</f>
        <v>0</v>
      </c>
      <c r="X36">
        <f>IF($D36&gt;0,IF(Duurproef!N35&lt;&gt;"",LN(Duurproef!N35), 0),0)</f>
        <v>0</v>
      </c>
      <c r="Y36">
        <f>IF($C36&gt;0,IF(Duurproef!O35&lt;&gt;"",LN(Duurproef!O35), 0),0)</f>
        <v>0</v>
      </c>
      <c r="Z36">
        <f>IF($D36&gt;0,IF(Duurproef!O35&lt;&gt;"",LN(Duurproef!O35), 0),0)</f>
        <v>0</v>
      </c>
    </row>
    <row r="37" spans="1:26" x14ac:dyDescent="0.25">
      <c r="A37">
        <f>IF(Duurproef!E36&lt;&gt;"",1,0)</f>
        <v>0</v>
      </c>
      <c r="B37">
        <f>SUM(A$3:A37)*A37</f>
        <v>0</v>
      </c>
      <c r="C37">
        <f t="shared" si="0"/>
        <v>0</v>
      </c>
      <c r="D37">
        <f t="shared" si="1"/>
        <v>0</v>
      </c>
      <c r="E37">
        <f>IF($C37&gt;0,IF(Duurproef!E36&lt;&gt;"",LN(Duurproef!E36), 0),0)</f>
        <v>0</v>
      </c>
      <c r="F37">
        <f>IF($D37&gt;0,IF(Duurproef!E36&lt;&gt;"",LN(Duurproef!E36), 0),0)</f>
        <v>0</v>
      </c>
      <c r="G37">
        <f>IF($C37&gt;0,IF(Duurproef!F36&lt;&gt;"",LN(Duurproef!F36), 0),0)</f>
        <v>0</v>
      </c>
      <c r="H37">
        <f>IF($D37&gt;0,IF(Duurproef!F36&lt;&gt;"",LN(Duurproef!F36), 0),0)</f>
        <v>0</v>
      </c>
      <c r="I37">
        <f>IF($C37&gt;0,IF(Duurproef!G36&lt;&gt;"",LN(Duurproef!G36), 0),0)</f>
        <v>0</v>
      </c>
      <c r="J37">
        <f>IF($D37&gt;0,IF(Duurproef!G36&lt;&gt;"",LN(Duurproef!G36), 0),0)</f>
        <v>0</v>
      </c>
      <c r="K37">
        <f>IF($C37&gt;0,IF(Duurproef!H36&lt;&gt;"",LN(Duurproef!H36), 0),0)</f>
        <v>0</v>
      </c>
      <c r="L37">
        <f>IF($D37&gt;0,IF(Duurproef!H36&lt;&gt;"",LN(Duurproef!H36), 0),0)</f>
        <v>0</v>
      </c>
      <c r="M37">
        <f>IF($C37&gt;0,IF(Duurproef!I36&lt;&gt;"",LN(Duurproef!I36), 0),0)</f>
        <v>0</v>
      </c>
      <c r="N37">
        <f>IF($D37&gt;0,IF(Duurproef!I36&lt;&gt;"",LN(Duurproef!I36), 0),0)</f>
        <v>0</v>
      </c>
      <c r="O37">
        <f>IF($C37&gt;0,IF(Duurproef!J36&lt;&gt;"",LN(Duurproef!J36), 0),0)</f>
        <v>0</v>
      </c>
      <c r="P37">
        <f>IF($D37&gt;0,IF(Duurproef!J36&lt;&gt;"",LN(Duurproef!J36), 0),0)</f>
        <v>0</v>
      </c>
      <c r="Q37">
        <f>IF($C37&gt;0,IF(Duurproef!K36&lt;&gt;"",LN(Duurproef!K36), 0),0)</f>
        <v>0</v>
      </c>
      <c r="R37">
        <f>IF($D37&gt;0,IF(Duurproef!K36&lt;&gt;"",LN(Duurproef!K36), 0),0)</f>
        <v>0</v>
      </c>
      <c r="S37">
        <f>IF($C37&gt;0,IF(Duurproef!L36&lt;&gt;"",LN(Duurproef!L36), 0),0)</f>
        <v>0</v>
      </c>
      <c r="T37">
        <f>IF($D37&gt;0,IF(Duurproef!L36&lt;&gt;"",LN(Duurproef!L36), 0),0)</f>
        <v>0</v>
      </c>
      <c r="U37">
        <f>IF($C37&gt;0,IF(Duurproef!M36&lt;&gt;"",LN(Duurproef!M36), 0),0)</f>
        <v>0</v>
      </c>
      <c r="V37">
        <f>IF($D37&gt;0,IF(Duurproef!M36&lt;&gt;"",LN(Duurproef!M36), 0),0)</f>
        <v>0</v>
      </c>
      <c r="W37">
        <f>IF($C37&gt;0,IF(Duurproef!N36&lt;&gt;"",LN(Duurproef!N36), 0),0)</f>
        <v>0</v>
      </c>
      <c r="X37">
        <f>IF($D37&gt;0,IF(Duurproef!N36&lt;&gt;"",LN(Duurproef!N36), 0),0)</f>
        <v>0</v>
      </c>
      <c r="Y37">
        <f>IF($C37&gt;0,IF(Duurproef!O36&lt;&gt;"",LN(Duurproef!O36), 0),0)</f>
        <v>0</v>
      </c>
      <c r="Z37">
        <f>IF($D37&gt;0,IF(Duurproef!O36&lt;&gt;"",LN(Duurproef!O36), 0),0)</f>
        <v>0</v>
      </c>
    </row>
    <row r="38" spans="1:26" x14ac:dyDescent="0.25">
      <c r="A38">
        <f>IF(Duurproef!E37&lt;&gt;"",1,0)</f>
        <v>0</v>
      </c>
      <c r="B38">
        <f>SUM(A$3:A38)*A38</f>
        <v>0</v>
      </c>
      <c r="C38">
        <f t="shared" si="0"/>
        <v>0</v>
      </c>
      <c r="D38">
        <f t="shared" si="1"/>
        <v>0</v>
      </c>
      <c r="E38">
        <f>IF($C38&gt;0,IF(Duurproef!E37&lt;&gt;"",LN(Duurproef!E37), 0),0)</f>
        <v>0</v>
      </c>
      <c r="F38">
        <f>IF($D38&gt;0,IF(Duurproef!E37&lt;&gt;"",LN(Duurproef!E37), 0),0)</f>
        <v>0</v>
      </c>
      <c r="G38">
        <f>IF($C38&gt;0,IF(Duurproef!F37&lt;&gt;"",LN(Duurproef!F37), 0),0)</f>
        <v>0</v>
      </c>
      <c r="H38">
        <f>IF($D38&gt;0,IF(Duurproef!F37&lt;&gt;"",LN(Duurproef!F37), 0),0)</f>
        <v>0</v>
      </c>
      <c r="I38">
        <f>IF($C38&gt;0,IF(Duurproef!G37&lt;&gt;"",LN(Duurproef!G37), 0),0)</f>
        <v>0</v>
      </c>
      <c r="J38">
        <f>IF($D38&gt;0,IF(Duurproef!G37&lt;&gt;"",LN(Duurproef!G37), 0),0)</f>
        <v>0</v>
      </c>
      <c r="K38">
        <f>IF($C38&gt;0,IF(Duurproef!H37&lt;&gt;"",LN(Duurproef!H37), 0),0)</f>
        <v>0</v>
      </c>
      <c r="L38">
        <f>IF($D38&gt;0,IF(Duurproef!H37&lt;&gt;"",LN(Duurproef!H37), 0),0)</f>
        <v>0</v>
      </c>
      <c r="M38">
        <f>IF($C38&gt;0,IF(Duurproef!I37&lt;&gt;"",LN(Duurproef!I37), 0),0)</f>
        <v>0</v>
      </c>
      <c r="N38">
        <f>IF($D38&gt;0,IF(Duurproef!I37&lt;&gt;"",LN(Duurproef!I37), 0),0)</f>
        <v>0</v>
      </c>
      <c r="O38">
        <f>IF($C38&gt;0,IF(Duurproef!J37&lt;&gt;"",LN(Duurproef!J37), 0),0)</f>
        <v>0</v>
      </c>
      <c r="P38">
        <f>IF($D38&gt;0,IF(Duurproef!J37&lt;&gt;"",LN(Duurproef!J37), 0),0)</f>
        <v>0</v>
      </c>
      <c r="Q38">
        <f>IF($C38&gt;0,IF(Duurproef!K37&lt;&gt;"",LN(Duurproef!K37), 0),0)</f>
        <v>0</v>
      </c>
      <c r="R38">
        <f>IF($D38&gt;0,IF(Duurproef!K37&lt;&gt;"",LN(Duurproef!K37), 0),0)</f>
        <v>0</v>
      </c>
      <c r="S38">
        <f>IF($C38&gt;0,IF(Duurproef!L37&lt;&gt;"",LN(Duurproef!L37), 0),0)</f>
        <v>0</v>
      </c>
      <c r="T38">
        <f>IF($D38&gt;0,IF(Duurproef!L37&lt;&gt;"",LN(Duurproef!L37), 0),0)</f>
        <v>0</v>
      </c>
      <c r="U38">
        <f>IF($C38&gt;0,IF(Duurproef!M37&lt;&gt;"",LN(Duurproef!M37), 0),0)</f>
        <v>0</v>
      </c>
      <c r="V38">
        <f>IF($D38&gt;0,IF(Duurproef!M37&lt;&gt;"",LN(Duurproef!M37), 0),0)</f>
        <v>0</v>
      </c>
      <c r="W38">
        <f>IF($C38&gt;0,IF(Duurproef!N37&lt;&gt;"",LN(Duurproef!N37), 0),0)</f>
        <v>0</v>
      </c>
      <c r="X38">
        <f>IF($D38&gt;0,IF(Duurproef!N37&lt;&gt;"",LN(Duurproef!N37), 0),0)</f>
        <v>0</v>
      </c>
      <c r="Y38">
        <f>IF($C38&gt;0,IF(Duurproef!O37&lt;&gt;"",LN(Duurproef!O37), 0),0)</f>
        <v>0</v>
      </c>
      <c r="Z38">
        <f>IF($D38&gt;0,IF(Duurproef!O37&lt;&gt;"",LN(Duurproef!O37), 0),0)</f>
        <v>0</v>
      </c>
    </row>
    <row r="39" spans="1:26" x14ac:dyDescent="0.25">
      <c r="A39">
        <f>IF(Duurproef!E38&lt;&gt;"",1,0)</f>
        <v>0</v>
      </c>
      <c r="B39">
        <f>SUM(A$3:A39)*A39</f>
        <v>0</v>
      </c>
      <c r="C39">
        <f t="shared" si="0"/>
        <v>0</v>
      </c>
      <c r="D39">
        <f t="shared" si="1"/>
        <v>0</v>
      </c>
      <c r="E39">
        <f>IF($C39&gt;0,IF(Duurproef!E38&lt;&gt;"",LN(Duurproef!E38), 0),0)</f>
        <v>0</v>
      </c>
      <c r="F39">
        <f>IF($D39&gt;0,IF(Duurproef!E38&lt;&gt;"",LN(Duurproef!E38), 0),0)</f>
        <v>0</v>
      </c>
      <c r="G39">
        <f>IF($C39&gt;0,IF(Duurproef!F38&lt;&gt;"",LN(Duurproef!F38), 0),0)</f>
        <v>0</v>
      </c>
      <c r="H39">
        <f>IF($D39&gt;0,IF(Duurproef!F38&lt;&gt;"",LN(Duurproef!F38), 0),0)</f>
        <v>0</v>
      </c>
      <c r="I39">
        <f>IF($C39&gt;0,IF(Duurproef!G38&lt;&gt;"",LN(Duurproef!G38), 0),0)</f>
        <v>0</v>
      </c>
      <c r="J39">
        <f>IF($D39&gt;0,IF(Duurproef!G38&lt;&gt;"",LN(Duurproef!G38), 0),0)</f>
        <v>0</v>
      </c>
      <c r="K39">
        <f>IF($C39&gt;0,IF(Duurproef!H38&lt;&gt;"",LN(Duurproef!H38), 0),0)</f>
        <v>0</v>
      </c>
      <c r="L39">
        <f>IF($D39&gt;0,IF(Duurproef!H38&lt;&gt;"",LN(Duurproef!H38), 0),0)</f>
        <v>0</v>
      </c>
      <c r="M39">
        <f>IF($C39&gt;0,IF(Duurproef!I38&lt;&gt;"",LN(Duurproef!I38), 0),0)</f>
        <v>0</v>
      </c>
      <c r="N39">
        <f>IF($D39&gt;0,IF(Duurproef!I38&lt;&gt;"",LN(Duurproef!I38), 0),0)</f>
        <v>0</v>
      </c>
      <c r="O39">
        <f>IF($C39&gt;0,IF(Duurproef!J38&lt;&gt;"",LN(Duurproef!J38), 0),0)</f>
        <v>0</v>
      </c>
      <c r="P39">
        <f>IF($D39&gt;0,IF(Duurproef!J38&lt;&gt;"",LN(Duurproef!J38), 0),0)</f>
        <v>0</v>
      </c>
      <c r="Q39">
        <f>IF($C39&gt;0,IF(Duurproef!K38&lt;&gt;"",LN(Duurproef!K38), 0),0)</f>
        <v>0</v>
      </c>
      <c r="R39">
        <f>IF($D39&gt;0,IF(Duurproef!K38&lt;&gt;"",LN(Duurproef!K38), 0),0)</f>
        <v>0</v>
      </c>
      <c r="S39">
        <f>IF($C39&gt;0,IF(Duurproef!L38&lt;&gt;"",LN(Duurproef!L38), 0),0)</f>
        <v>0</v>
      </c>
      <c r="T39">
        <f>IF($D39&gt;0,IF(Duurproef!L38&lt;&gt;"",LN(Duurproef!L38), 0),0)</f>
        <v>0</v>
      </c>
      <c r="U39">
        <f>IF($C39&gt;0,IF(Duurproef!M38&lt;&gt;"",LN(Duurproef!M38), 0),0)</f>
        <v>0</v>
      </c>
      <c r="V39">
        <f>IF($D39&gt;0,IF(Duurproef!M38&lt;&gt;"",LN(Duurproef!M38), 0),0)</f>
        <v>0</v>
      </c>
      <c r="W39">
        <f>IF($C39&gt;0,IF(Duurproef!N38&lt;&gt;"",LN(Duurproef!N38), 0),0)</f>
        <v>0</v>
      </c>
      <c r="X39">
        <f>IF($D39&gt;0,IF(Duurproef!N38&lt;&gt;"",LN(Duurproef!N38), 0),0)</f>
        <v>0</v>
      </c>
      <c r="Y39">
        <f>IF($C39&gt;0,IF(Duurproef!O38&lt;&gt;"",LN(Duurproef!O38), 0),0)</f>
        <v>0</v>
      </c>
      <c r="Z39">
        <f>IF($D39&gt;0,IF(Duurproef!O38&lt;&gt;"",LN(Duurproef!O38), 0),0)</f>
        <v>0</v>
      </c>
    </row>
    <row r="40" spans="1:26" x14ac:dyDescent="0.25">
      <c r="A40">
        <f>IF(Duurproef!E39&lt;&gt;"",1,0)</f>
        <v>0</v>
      </c>
      <c r="B40">
        <f>SUM(A$3:A40)*A40</f>
        <v>0</v>
      </c>
      <c r="C40">
        <f t="shared" si="0"/>
        <v>0</v>
      </c>
      <c r="D40">
        <f t="shared" si="1"/>
        <v>0</v>
      </c>
      <c r="E40">
        <f>IF($C40&gt;0,IF(Duurproef!E39&lt;&gt;"",LN(Duurproef!E39), 0),0)</f>
        <v>0</v>
      </c>
      <c r="F40">
        <f>IF($D40&gt;0,IF(Duurproef!E39&lt;&gt;"",LN(Duurproef!E39), 0),0)</f>
        <v>0</v>
      </c>
      <c r="G40">
        <f>IF($C40&gt;0,IF(Duurproef!F39&lt;&gt;"",LN(Duurproef!F39), 0),0)</f>
        <v>0</v>
      </c>
      <c r="H40">
        <f>IF($D40&gt;0,IF(Duurproef!F39&lt;&gt;"",LN(Duurproef!F39), 0),0)</f>
        <v>0</v>
      </c>
      <c r="I40">
        <f>IF($C40&gt;0,IF(Duurproef!G39&lt;&gt;"",LN(Duurproef!G39), 0),0)</f>
        <v>0</v>
      </c>
      <c r="J40">
        <f>IF($D40&gt;0,IF(Duurproef!G39&lt;&gt;"",LN(Duurproef!G39), 0),0)</f>
        <v>0</v>
      </c>
      <c r="K40">
        <f>IF($C40&gt;0,IF(Duurproef!H39&lt;&gt;"",LN(Duurproef!H39), 0),0)</f>
        <v>0</v>
      </c>
      <c r="L40">
        <f>IF($D40&gt;0,IF(Duurproef!H39&lt;&gt;"",LN(Duurproef!H39), 0),0)</f>
        <v>0</v>
      </c>
      <c r="M40">
        <f>IF($C40&gt;0,IF(Duurproef!I39&lt;&gt;"",LN(Duurproef!I39), 0),0)</f>
        <v>0</v>
      </c>
      <c r="N40">
        <f>IF($D40&gt;0,IF(Duurproef!I39&lt;&gt;"",LN(Duurproef!I39), 0),0)</f>
        <v>0</v>
      </c>
      <c r="O40">
        <f>IF($C40&gt;0,IF(Duurproef!J39&lt;&gt;"",LN(Duurproef!J39), 0),0)</f>
        <v>0</v>
      </c>
      <c r="P40">
        <f>IF($D40&gt;0,IF(Duurproef!J39&lt;&gt;"",LN(Duurproef!J39), 0),0)</f>
        <v>0</v>
      </c>
      <c r="Q40">
        <f>IF($C40&gt;0,IF(Duurproef!K39&lt;&gt;"",LN(Duurproef!K39), 0),0)</f>
        <v>0</v>
      </c>
      <c r="R40">
        <f>IF($D40&gt;0,IF(Duurproef!K39&lt;&gt;"",LN(Duurproef!K39), 0),0)</f>
        <v>0</v>
      </c>
      <c r="S40">
        <f>IF($C40&gt;0,IF(Duurproef!L39&lt;&gt;"",LN(Duurproef!L39), 0),0)</f>
        <v>0</v>
      </c>
      <c r="T40">
        <f>IF($D40&gt;0,IF(Duurproef!L39&lt;&gt;"",LN(Duurproef!L39), 0),0)</f>
        <v>0</v>
      </c>
      <c r="U40">
        <f>IF($C40&gt;0,IF(Duurproef!M39&lt;&gt;"",LN(Duurproef!M39), 0),0)</f>
        <v>0</v>
      </c>
      <c r="V40">
        <f>IF($D40&gt;0,IF(Duurproef!M39&lt;&gt;"",LN(Duurproef!M39), 0),0)</f>
        <v>0</v>
      </c>
      <c r="W40">
        <f>IF($C40&gt;0,IF(Duurproef!N39&lt;&gt;"",LN(Duurproef!N39), 0),0)</f>
        <v>0</v>
      </c>
      <c r="X40">
        <f>IF($D40&gt;0,IF(Duurproef!N39&lt;&gt;"",LN(Duurproef!N39), 0),0)</f>
        <v>0</v>
      </c>
      <c r="Y40">
        <f>IF($C40&gt;0,IF(Duurproef!O39&lt;&gt;"",LN(Duurproef!O39), 0),0)</f>
        <v>0</v>
      </c>
      <c r="Z40">
        <f>IF($D40&gt;0,IF(Duurproef!O39&lt;&gt;"",LN(Duurproef!O39), 0),0)</f>
        <v>0</v>
      </c>
    </row>
    <row r="41" spans="1:26" x14ac:dyDescent="0.25">
      <c r="A41">
        <f>IF(Duurproef!E40&lt;&gt;"",1,0)</f>
        <v>0</v>
      </c>
      <c r="B41">
        <f>SUM(A$3:A41)*A41</f>
        <v>0</v>
      </c>
      <c r="C41">
        <f t="shared" si="0"/>
        <v>0</v>
      </c>
      <c r="D41">
        <f t="shared" si="1"/>
        <v>0</v>
      </c>
      <c r="E41">
        <f>IF($C41&gt;0,IF(Duurproef!E40&lt;&gt;"",LN(Duurproef!E40), 0),0)</f>
        <v>0</v>
      </c>
      <c r="F41">
        <f>IF($D41&gt;0,IF(Duurproef!E40&lt;&gt;"",LN(Duurproef!E40), 0),0)</f>
        <v>0</v>
      </c>
      <c r="G41">
        <f>IF($C41&gt;0,IF(Duurproef!F40&lt;&gt;"",LN(Duurproef!F40), 0),0)</f>
        <v>0</v>
      </c>
      <c r="H41">
        <f>IF($D41&gt;0,IF(Duurproef!F40&lt;&gt;"",LN(Duurproef!F40), 0),0)</f>
        <v>0</v>
      </c>
      <c r="I41">
        <f>IF($C41&gt;0,IF(Duurproef!G40&lt;&gt;"",LN(Duurproef!G40), 0),0)</f>
        <v>0</v>
      </c>
      <c r="J41">
        <f>IF($D41&gt;0,IF(Duurproef!G40&lt;&gt;"",LN(Duurproef!G40), 0),0)</f>
        <v>0</v>
      </c>
      <c r="K41">
        <f>IF($C41&gt;0,IF(Duurproef!H40&lt;&gt;"",LN(Duurproef!H40), 0),0)</f>
        <v>0</v>
      </c>
      <c r="L41">
        <f>IF($D41&gt;0,IF(Duurproef!H40&lt;&gt;"",LN(Duurproef!H40), 0),0)</f>
        <v>0</v>
      </c>
      <c r="M41">
        <f>IF($C41&gt;0,IF(Duurproef!I40&lt;&gt;"",LN(Duurproef!I40), 0),0)</f>
        <v>0</v>
      </c>
      <c r="N41">
        <f>IF($D41&gt;0,IF(Duurproef!I40&lt;&gt;"",LN(Duurproef!I40), 0),0)</f>
        <v>0</v>
      </c>
      <c r="O41">
        <f>IF($C41&gt;0,IF(Duurproef!J40&lt;&gt;"",LN(Duurproef!J40), 0),0)</f>
        <v>0</v>
      </c>
      <c r="P41">
        <f>IF($D41&gt;0,IF(Duurproef!J40&lt;&gt;"",LN(Duurproef!J40), 0),0)</f>
        <v>0</v>
      </c>
      <c r="Q41">
        <f>IF($C41&gt;0,IF(Duurproef!K40&lt;&gt;"",LN(Duurproef!K40), 0),0)</f>
        <v>0</v>
      </c>
      <c r="R41">
        <f>IF($D41&gt;0,IF(Duurproef!K40&lt;&gt;"",LN(Duurproef!K40), 0),0)</f>
        <v>0</v>
      </c>
      <c r="S41">
        <f>IF($C41&gt;0,IF(Duurproef!L40&lt;&gt;"",LN(Duurproef!L40), 0),0)</f>
        <v>0</v>
      </c>
      <c r="T41">
        <f>IF($D41&gt;0,IF(Duurproef!L40&lt;&gt;"",LN(Duurproef!L40), 0),0)</f>
        <v>0</v>
      </c>
      <c r="U41">
        <f>IF($C41&gt;0,IF(Duurproef!M40&lt;&gt;"",LN(Duurproef!M40), 0),0)</f>
        <v>0</v>
      </c>
      <c r="V41">
        <f>IF($D41&gt;0,IF(Duurproef!M40&lt;&gt;"",LN(Duurproef!M40), 0),0)</f>
        <v>0</v>
      </c>
      <c r="W41">
        <f>IF($C41&gt;0,IF(Duurproef!N40&lt;&gt;"",LN(Duurproef!N40), 0),0)</f>
        <v>0</v>
      </c>
      <c r="X41">
        <f>IF($D41&gt;0,IF(Duurproef!N40&lt;&gt;"",LN(Duurproef!N40), 0),0)</f>
        <v>0</v>
      </c>
      <c r="Y41">
        <f>IF($C41&gt;0,IF(Duurproef!O40&lt;&gt;"",LN(Duurproef!O40), 0),0)</f>
        <v>0</v>
      </c>
      <c r="Z41">
        <f>IF($D41&gt;0,IF(Duurproef!O40&lt;&gt;"",LN(Duurproef!O40), 0),0)</f>
        <v>0</v>
      </c>
    </row>
    <row r="42" spans="1:26" x14ac:dyDescent="0.25">
      <c r="A42">
        <f>IF(Duurproef!E41&lt;&gt;"",1,0)</f>
        <v>0</v>
      </c>
      <c r="B42">
        <f>SUM(A$3:A42)*A42</f>
        <v>0</v>
      </c>
      <c r="C42">
        <f t="shared" si="0"/>
        <v>0</v>
      </c>
      <c r="D42">
        <f t="shared" si="1"/>
        <v>0</v>
      </c>
      <c r="E42">
        <f>IF($C42&gt;0,IF(Duurproef!E41&lt;&gt;"",LN(Duurproef!E41), 0),0)</f>
        <v>0</v>
      </c>
      <c r="F42">
        <f>IF($D42&gt;0,IF(Duurproef!E41&lt;&gt;"",LN(Duurproef!E41), 0),0)</f>
        <v>0</v>
      </c>
      <c r="G42">
        <f>IF($C42&gt;0,IF(Duurproef!F41&lt;&gt;"",LN(Duurproef!F41), 0),0)</f>
        <v>0</v>
      </c>
      <c r="H42">
        <f>IF($D42&gt;0,IF(Duurproef!F41&lt;&gt;"",LN(Duurproef!F41), 0),0)</f>
        <v>0</v>
      </c>
      <c r="I42">
        <f>IF($C42&gt;0,IF(Duurproef!G41&lt;&gt;"",LN(Duurproef!G41), 0),0)</f>
        <v>0</v>
      </c>
      <c r="J42">
        <f>IF($D42&gt;0,IF(Duurproef!G41&lt;&gt;"",LN(Duurproef!G41), 0),0)</f>
        <v>0</v>
      </c>
      <c r="K42">
        <f>IF($C42&gt;0,IF(Duurproef!H41&lt;&gt;"",LN(Duurproef!H41), 0),0)</f>
        <v>0</v>
      </c>
      <c r="L42">
        <f>IF($D42&gt;0,IF(Duurproef!H41&lt;&gt;"",LN(Duurproef!H41), 0),0)</f>
        <v>0</v>
      </c>
      <c r="M42">
        <f>IF($C42&gt;0,IF(Duurproef!I41&lt;&gt;"",LN(Duurproef!I41), 0),0)</f>
        <v>0</v>
      </c>
      <c r="N42">
        <f>IF($D42&gt;0,IF(Duurproef!I41&lt;&gt;"",LN(Duurproef!I41), 0),0)</f>
        <v>0</v>
      </c>
      <c r="O42">
        <f>IF($C42&gt;0,IF(Duurproef!J41&lt;&gt;"",LN(Duurproef!J41), 0),0)</f>
        <v>0</v>
      </c>
      <c r="P42">
        <f>IF($D42&gt;0,IF(Duurproef!J41&lt;&gt;"",LN(Duurproef!J41), 0),0)</f>
        <v>0</v>
      </c>
      <c r="Q42">
        <f>IF($C42&gt;0,IF(Duurproef!K41&lt;&gt;"",LN(Duurproef!K41), 0),0)</f>
        <v>0</v>
      </c>
      <c r="R42">
        <f>IF($D42&gt;0,IF(Duurproef!K41&lt;&gt;"",LN(Duurproef!K41), 0),0)</f>
        <v>0</v>
      </c>
      <c r="S42">
        <f>IF($C42&gt;0,IF(Duurproef!L41&lt;&gt;"",LN(Duurproef!L41), 0),0)</f>
        <v>0</v>
      </c>
      <c r="T42">
        <f>IF($D42&gt;0,IF(Duurproef!L41&lt;&gt;"",LN(Duurproef!L41), 0),0)</f>
        <v>0</v>
      </c>
      <c r="U42">
        <f>IF($C42&gt;0,IF(Duurproef!M41&lt;&gt;"",LN(Duurproef!M41), 0),0)</f>
        <v>0</v>
      </c>
      <c r="V42">
        <f>IF($D42&gt;0,IF(Duurproef!M41&lt;&gt;"",LN(Duurproef!M41), 0),0)</f>
        <v>0</v>
      </c>
      <c r="W42">
        <f>IF($C42&gt;0,IF(Duurproef!N41&lt;&gt;"",LN(Duurproef!N41), 0),0)</f>
        <v>0</v>
      </c>
      <c r="X42">
        <f>IF($D42&gt;0,IF(Duurproef!N41&lt;&gt;"",LN(Duurproef!N41), 0),0)</f>
        <v>0</v>
      </c>
      <c r="Y42">
        <f>IF($C42&gt;0,IF(Duurproef!O41&lt;&gt;"",LN(Duurproef!O41), 0),0)</f>
        <v>0</v>
      </c>
      <c r="Z42">
        <f>IF($D42&gt;0,IF(Duurproef!O41&lt;&gt;"",LN(Duurproef!O41), 0),0)</f>
        <v>0</v>
      </c>
    </row>
    <row r="43" spans="1:26" x14ac:dyDescent="0.25">
      <c r="E43" t="s">
        <v>30</v>
      </c>
    </row>
    <row r="44" spans="1:26" x14ac:dyDescent="0.25">
      <c r="E44">
        <f>IF($C3&gt;0,SUM(E$3:E$42)/$B$2, 0)</f>
        <v>0</v>
      </c>
      <c r="F44">
        <f>IF($D3&gt;0,SUM(F3:F4)/2, 0)</f>
        <v>0</v>
      </c>
      <c r="G44">
        <f t="shared" ref="G44" si="2">IF($C3&gt;0,SUM(G$3:G$42)/$B$2, 0)</f>
        <v>0</v>
      </c>
      <c r="H44">
        <f t="shared" ref="H44" si="3">IF($D3&gt;0,SUM(H3:H4)/2, 0)</f>
        <v>0</v>
      </c>
      <c r="I44">
        <f t="shared" ref="I44" si="4">IF($C3&gt;0,SUM(I$3:I$42)/$B$2, 0)</f>
        <v>0</v>
      </c>
      <c r="J44">
        <f t="shared" ref="J44" si="5">IF($D3&gt;0,SUM(J3:J4)/2, 0)</f>
        <v>0</v>
      </c>
      <c r="K44">
        <f t="shared" ref="K44" si="6">IF($C3&gt;0,SUM(K$3:K$42)/$B$2, 0)</f>
        <v>0</v>
      </c>
      <c r="L44">
        <f t="shared" ref="L44" si="7">IF($D3&gt;0,SUM(L3:L4)/2, 0)</f>
        <v>0</v>
      </c>
      <c r="M44">
        <f t="shared" ref="M44" si="8">IF($C3&gt;0,SUM(M$3:M$42)/$B$2, 0)</f>
        <v>0</v>
      </c>
      <c r="N44">
        <f t="shared" ref="N44" si="9">IF($D3&gt;0,SUM(N3:N4)/2, 0)</f>
        <v>0</v>
      </c>
      <c r="O44">
        <f t="shared" ref="O44" si="10">IF($C3&gt;0,SUM(O$3:O$42)/$B$2, 0)</f>
        <v>0</v>
      </c>
      <c r="P44">
        <f t="shared" ref="P44" si="11">IF($D3&gt;0,SUM(P3:P4)/2, 0)</f>
        <v>0</v>
      </c>
      <c r="Q44">
        <f t="shared" ref="Q44" si="12">IF($C3&gt;0,SUM(Q$3:Q$42)/$B$2, 0)</f>
        <v>0</v>
      </c>
      <c r="R44">
        <f t="shared" ref="R44" si="13">IF($D3&gt;0,SUM(R3:R4)/2, 0)</f>
        <v>0</v>
      </c>
      <c r="S44">
        <f t="shared" ref="S44" si="14">IF($C3&gt;0,SUM(S$3:S$42)/$B$2, 0)</f>
        <v>0</v>
      </c>
      <c r="T44">
        <f t="shared" ref="T44" si="15">IF($D3&gt;0,SUM(T3:T4)/2, 0)</f>
        <v>0</v>
      </c>
      <c r="U44">
        <f t="shared" ref="U44:Y45" si="16">IF($C3&gt;0,SUM(U$3:U$42)/$B$2, 0)</f>
        <v>0</v>
      </c>
      <c r="V44">
        <f t="shared" ref="V44" si="17">IF($D3&gt;0,SUM(V3:V4)/2, 0)</f>
        <v>0</v>
      </c>
      <c r="W44">
        <f t="shared" ref="W44" si="18">IF($C3&gt;0,SUM(W$3:W$42)/$B$2, 0)</f>
        <v>0</v>
      </c>
      <c r="X44">
        <f t="shared" ref="X44" si="19">IF($D3&gt;0,SUM(X3:X4)/2, 0)</f>
        <v>0</v>
      </c>
      <c r="Y44">
        <f t="shared" ref="Y44" si="20">IF($C3&gt;0,SUM(Y$3:Y$42)/$B$2, 0)</f>
        <v>0</v>
      </c>
      <c r="Z44">
        <f t="shared" ref="Z44:Z82" si="21">IF($D3&gt;0,SUM(Z3:Z4)/2, 0)</f>
        <v>0</v>
      </c>
    </row>
    <row r="45" spans="1:26" x14ac:dyDescent="0.25">
      <c r="A45" t="s">
        <v>35</v>
      </c>
      <c r="B45" t="s">
        <v>36</v>
      </c>
      <c r="E45">
        <f t="shared" ref="E45:S83" si="22">IF($C4&gt;0,SUM(E$3:E$42)/$B$2, 0)</f>
        <v>0</v>
      </c>
      <c r="F45">
        <f>IF($D4&gt;0,SUM(F3:F4)/2, 0)</f>
        <v>0</v>
      </c>
      <c r="G45">
        <f t="shared" si="22"/>
        <v>0</v>
      </c>
      <c r="H45">
        <f t="shared" ref="H45" si="23">IF($D4&gt;0,SUM(H3:H4)/2, 0)</f>
        <v>0</v>
      </c>
      <c r="I45">
        <f t="shared" si="22"/>
        <v>0</v>
      </c>
      <c r="J45">
        <f t="shared" ref="J45" si="24">IF($D4&gt;0,SUM(J3:J4)/2, 0)</f>
        <v>0</v>
      </c>
      <c r="K45">
        <f t="shared" si="22"/>
        <v>0</v>
      </c>
      <c r="L45">
        <f t="shared" ref="L45" si="25">IF($D4&gt;0,SUM(L3:L4)/2, 0)</f>
        <v>0</v>
      </c>
      <c r="M45">
        <f t="shared" si="22"/>
        <v>0</v>
      </c>
      <c r="N45">
        <f t="shared" ref="N45" si="26">IF($D4&gt;0,SUM(N3:N4)/2, 0)</f>
        <v>0</v>
      </c>
      <c r="O45">
        <f t="shared" si="22"/>
        <v>0</v>
      </c>
      <c r="P45">
        <f t="shared" ref="P45" si="27">IF($D4&gt;0,SUM(P3:P4)/2, 0)</f>
        <v>0</v>
      </c>
      <c r="Q45">
        <f t="shared" si="22"/>
        <v>0</v>
      </c>
      <c r="R45">
        <f t="shared" ref="R45" si="28">IF($D4&gt;0,SUM(R3:R4)/2, 0)</f>
        <v>0</v>
      </c>
      <c r="S45">
        <f t="shared" si="22"/>
        <v>0</v>
      </c>
      <c r="T45">
        <f t="shared" ref="T45" si="29">IF($D4&gt;0,SUM(T3:T4)/2, 0)</f>
        <v>0</v>
      </c>
      <c r="U45">
        <f t="shared" si="16"/>
        <v>0</v>
      </c>
      <c r="V45">
        <f t="shared" ref="V45" si="30">IF($D4&gt;0,SUM(V3:V4)/2, 0)</f>
        <v>0</v>
      </c>
      <c r="W45">
        <f t="shared" si="16"/>
        <v>0</v>
      </c>
      <c r="X45">
        <f t="shared" ref="X45" si="31">IF($D4&gt;0,SUM(X3:X4)/2, 0)</f>
        <v>0</v>
      </c>
      <c r="Y45">
        <f t="shared" si="16"/>
        <v>0</v>
      </c>
      <c r="Z45">
        <f t="shared" ref="Z45:Z83" si="32">IF($D4&gt;0,SUM(Z3:Z4)/2, 0)</f>
        <v>0</v>
      </c>
    </row>
    <row r="46" spans="1:26" x14ac:dyDescent="0.25">
      <c r="A46">
        <v>3</v>
      </c>
      <c r="B46">
        <f>IF(A46=$E$262,3.18,0)</f>
        <v>0</v>
      </c>
      <c r="E46">
        <f t="shared" si="22"/>
        <v>0</v>
      </c>
      <c r="F46">
        <f t="shared" ref="F46" si="33">IF($D5&gt;0,SUM(F5:F6)/2, 0)</f>
        <v>0</v>
      </c>
      <c r="G46">
        <f t="shared" ref="G46" si="34">IF($C5&gt;0,SUM(G$3:G$42)/$B$2, 0)</f>
        <v>0</v>
      </c>
      <c r="H46">
        <f t="shared" ref="H46" si="35">IF($D5&gt;0,SUM(H5:H6)/2, 0)</f>
        <v>0</v>
      </c>
      <c r="I46">
        <f t="shared" ref="I46" si="36">IF($C5&gt;0,SUM(I$3:I$42)/$B$2, 0)</f>
        <v>0</v>
      </c>
      <c r="J46">
        <f t="shared" ref="J46" si="37">IF($D5&gt;0,SUM(J5:J6)/2, 0)</f>
        <v>0</v>
      </c>
      <c r="K46">
        <f t="shared" ref="K46" si="38">IF($C5&gt;0,SUM(K$3:K$42)/$B$2, 0)</f>
        <v>0</v>
      </c>
      <c r="L46">
        <f t="shared" ref="L46" si="39">IF($D5&gt;0,SUM(L5:L6)/2, 0)</f>
        <v>0</v>
      </c>
      <c r="M46">
        <f t="shared" ref="M46" si="40">IF($C5&gt;0,SUM(M$3:M$42)/$B$2, 0)</f>
        <v>0</v>
      </c>
      <c r="N46">
        <f t="shared" ref="N46" si="41">IF($D5&gt;0,SUM(N5:N6)/2, 0)</f>
        <v>0</v>
      </c>
      <c r="O46">
        <f t="shared" ref="O46" si="42">IF($C5&gt;0,SUM(O$3:O$42)/$B$2, 0)</f>
        <v>0</v>
      </c>
      <c r="P46">
        <f t="shared" ref="P46" si="43">IF($D5&gt;0,SUM(P5:P6)/2, 0)</f>
        <v>0</v>
      </c>
      <c r="Q46">
        <f t="shared" ref="Q46" si="44">IF($C5&gt;0,SUM(Q$3:Q$42)/$B$2, 0)</f>
        <v>0</v>
      </c>
      <c r="R46">
        <f t="shared" ref="R46" si="45">IF($D5&gt;0,SUM(R5:R6)/2, 0)</f>
        <v>0</v>
      </c>
      <c r="S46">
        <f t="shared" ref="S46" si="46">IF($C5&gt;0,SUM(S$3:S$42)/$B$2, 0)</f>
        <v>0</v>
      </c>
      <c r="T46">
        <f t="shared" ref="T46" si="47">IF($D5&gt;0,SUM(T5:T6)/2, 0)</f>
        <v>0</v>
      </c>
      <c r="U46">
        <f t="shared" ref="U46" si="48">IF($C5&gt;0,SUM(U$3:U$42)/$B$2, 0)</f>
        <v>0</v>
      </c>
      <c r="V46">
        <f t="shared" ref="V46" si="49">IF($D5&gt;0,SUM(V5:V6)/2, 0)</f>
        <v>0</v>
      </c>
      <c r="W46">
        <f t="shared" ref="W46" si="50">IF($C5&gt;0,SUM(W$3:W$42)/$B$2, 0)</f>
        <v>0</v>
      </c>
      <c r="X46">
        <f t="shared" ref="X46" si="51">IF($D5&gt;0,SUM(X5:X6)/2, 0)</f>
        <v>0</v>
      </c>
      <c r="Y46">
        <f t="shared" ref="Y46" si="52">IF($C5&gt;0,SUM(Y$3:Y$42)/$B$2, 0)</f>
        <v>0</v>
      </c>
      <c r="Z46">
        <f t="shared" si="21"/>
        <v>0</v>
      </c>
    </row>
    <row r="47" spans="1:26" x14ac:dyDescent="0.25">
      <c r="A47">
        <v>4</v>
      </c>
      <c r="B47">
        <f>IF(A47=$E$262,2.78,0)</f>
        <v>0</v>
      </c>
      <c r="E47">
        <f t="shared" si="22"/>
        <v>0</v>
      </c>
      <c r="F47">
        <f t="shared" ref="F47" si="53">IF($D6&gt;0,SUM(F5:F6)/2, 0)</f>
        <v>0</v>
      </c>
      <c r="G47">
        <f t="shared" ref="G47" si="54">IF($C6&gt;0,SUM(G$3:G$42)/$B$2, 0)</f>
        <v>0</v>
      </c>
      <c r="H47">
        <f t="shared" ref="H47" si="55">IF($D6&gt;0,SUM(H5:H6)/2, 0)</f>
        <v>0</v>
      </c>
      <c r="I47">
        <f t="shared" ref="I47" si="56">IF($C6&gt;0,SUM(I$3:I$42)/$B$2, 0)</f>
        <v>0</v>
      </c>
      <c r="J47">
        <f t="shared" ref="J47" si="57">IF($D6&gt;0,SUM(J5:J6)/2, 0)</f>
        <v>0</v>
      </c>
      <c r="K47">
        <f t="shared" ref="K47" si="58">IF($C6&gt;0,SUM(K$3:K$42)/$B$2, 0)</f>
        <v>0</v>
      </c>
      <c r="L47">
        <f t="shared" ref="L47" si="59">IF($D6&gt;0,SUM(L5:L6)/2, 0)</f>
        <v>0</v>
      </c>
      <c r="M47">
        <f t="shared" ref="M47" si="60">IF($C6&gt;0,SUM(M$3:M$42)/$B$2, 0)</f>
        <v>0</v>
      </c>
      <c r="N47">
        <f t="shared" ref="N47" si="61">IF($D6&gt;0,SUM(N5:N6)/2, 0)</f>
        <v>0</v>
      </c>
      <c r="O47">
        <f t="shared" ref="O47" si="62">IF($C6&gt;0,SUM(O$3:O$42)/$B$2, 0)</f>
        <v>0</v>
      </c>
      <c r="P47">
        <f t="shared" ref="P47" si="63">IF($D6&gt;0,SUM(P5:P6)/2, 0)</f>
        <v>0</v>
      </c>
      <c r="Q47">
        <f t="shared" ref="Q47" si="64">IF($C6&gt;0,SUM(Q$3:Q$42)/$B$2, 0)</f>
        <v>0</v>
      </c>
      <c r="R47">
        <f t="shared" ref="R47" si="65">IF($D6&gt;0,SUM(R5:R6)/2, 0)</f>
        <v>0</v>
      </c>
      <c r="S47">
        <f t="shared" ref="S47" si="66">IF($C6&gt;0,SUM(S$3:S$42)/$B$2, 0)</f>
        <v>0</v>
      </c>
      <c r="T47">
        <f t="shared" ref="T47" si="67">IF($D6&gt;0,SUM(T5:T6)/2, 0)</f>
        <v>0</v>
      </c>
      <c r="U47">
        <f t="shared" ref="U47" si="68">IF($C6&gt;0,SUM(U$3:U$42)/$B$2, 0)</f>
        <v>0</v>
      </c>
      <c r="V47">
        <f t="shared" ref="V47" si="69">IF($D6&gt;0,SUM(V5:V6)/2, 0)</f>
        <v>0</v>
      </c>
      <c r="W47">
        <f t="shared" ref="W47" si="70">IF($C6&gt;0,SUM(W$3:W$42)/$B$2, 0)</f>
        <v>0</v>
      </c>
      <c r="X47">
        <f t="shared" ref="X47" si="71">IF($D6&gt;0,SUM(X5:X6)/2, 0)</f>
        <v>0</v>
      </c>
      <c r="Y47">
        <f t="shared" ref="Y47" si="72">IF($C6&gt;0,SUM(Y$3:Y$42)/$B$2, 0)</f>
        <v>0</v>
      </c>
      <c r="Z47">
        <f t="shared" si="32"/>
        <v>0</v>
      </c>
    </row>
    <row r="48" spans="1:26" x14ac:dyDescent="0.25">
      <c r="A48">
        <v>5</v>
      </c>
      <c r="B48">
        <f>IF(A48=$E$262,2.57,0)</f>
        <v>2.57</v>
      </c>
      <c r="E48">
        <f t="shared" si="22"/>
        <v>0</v>
      </c>
      <c r="F48">
        <f t="shared" ref="F48" si="73">IF($D7&gt;0,SUM(F7:F8)/2, 0)</f>
        <v>0</v>
      </c>
      <c r="G48">
        <f t="shared" ref="G48" si="74">IF($C7&gt;0,SUM(G$3:G$42)/$B$2, 0)</f>
        <v>0</v>
      </c>
      <c r="H48">
        <f t="shared" ref="H48" si="75">IF($D7&gt;0,SUM(H7:H8)/2, 0)</f>
        <v>0</v>
      </c>
      <c r="I48">
        <f t="shared" ref="I48" si="76">IF($C7&gt;0,SUM(I$3:I$42)/$B$2, 0)</f>
        <v>0</v>
      </c>
      <c r="J48">
        <f t="shared" ref="J48" si="77">IF($D7&gt;0,SUM(J7:J8)/2, 0)</f>
        <v>0</v>
      </c>
      <c r="K48">
        <f t="shared" ref="K48" si="78">IF($C7&gt;0,SUM(K$3:K$42)/$B$2, 0)</f>
        <v>0</v>
      </c>
      <c r="L48">
        <f t="shared" ref="L48" si="79">IF($D7&gt;0,SUM(L7:L8)/2, 0)</f>
        <v>0</v>
      </c>
      <c r="M48">
        <f t="shared" ref="M48" si="80">IF($C7&gt;0,SUM(M$3:M$42)/$B$2, 0)</f>
        <v>0</v>
      </c>
      <c r="N48">
        <f t="shared" ref="N48" si="81">IF($D7&gt;0,SUM(N7:N8)/2, 0)</f>
        <v>0</v>
      </c>
      <c r="O48">
        <f t="shared" ref="O48" si="82">IF($C7&gt;0,SUM(O$3:O$42)/$B$2, 0)</f>
        <v>0</v>
      </c>
      <c r="P48">
        <f t="shared" ref="P48" si="83">IF($D7&gt;0,SUM(P7:P8)/2, 0)</f>
        <v>0</v>
      </c>
      <c r="Q48">
        <f t="shared" ref="Q48" si="84">IF($C7&gt;0,SUM(Q$3:Q$42)/$B$2, 0)</f>
        <v>0</v>
      </c>
      <c r="R48">
        <f t="shared" ref="R48" si="85">IF($D7&gt;0,SUM(R7:R8)/2, 0)</f>
        <v>0</v>
      </c>
      <c r="S48">
        <f t="shared" ref="S48" si="86">IF($C7&gt;0,SUM(S$3:S$42)/$B$2, 0)</f>
        <v>0</v>
      </c>
      <c r="T48">
        <f t="shared" ref="T48" si="87">IF($D7&gt;0,SUM(T7:T8)/2, 0)</f>
        <v>0</v>
      </c>
      <c r="U48">
        <f t="shared" ref="U48" si="88">IF($C7&gt;0,SUM(U$3:U$42)/$B$2, 0)</f>
        <v>0</v>
      </c>
      <c r="V48">
        <f t="shared" ref="V48" si="89">IF($D7&gt;0,SUM(V7:V8)/2, 0)</f>
        <v>0</v>
      </c>
      <c r="W48">
        <f t="shared" ref="W48" si="90">IF($C7&gt;0,SUM(W$3:W$42)/$B$2, 0)</f>
        <v>0</v>
      </c>
      <c r="X48">
        <f t="shared" ref="X48" si="91">IF($D7&gt;0,SUM(X7:X8)/2, 0)</f>
        <v>0</v>
      </c>
      <c r="Y48">
        <f t="shared" ref="Y48" si="92">IF($C7&gt;0,SUM(Y$3:Y$42)/$B$2, 0)</f>
        <v>0</v>
      </c>
      <c r="Z48">
        <f t="shared" si="21"/>
        <v>0</v>
      </c>
    </row>
    <row r="49" spans="1:26" x14ac:dyDescent="0.25">
      <c r="A49">
        <v>6</v>
      </c>
      <c r="B49">
        <f>IF(A49=$E$262,2.45,0)</f>
        <v>0</v>
      </c>
      <c r="E49">
        <f t="shared" si="22"/>
        <v>0</v>
      </c>
      <c r="F49">
        <f t="shared" ref="F49" si="93">IF($D8&gt;0,SUM(F7:F8)/2, 0)</f>
        <v>0</v>
      </c>
      <c r="G49">
        <f t="shared" ref="G49" si="94">IF($C8&gt;0,SUM(G$3:G$42)/$B$2, 0)</f>
        <v>0</v>
      </c>
      <c r="H49">
        <f t="shared" ref="H49" si="95">IF($D8&gt;0,SUM(H7:H8)/2, 0)</f>
        <v>0</v>
      </c>
      <c r="I49">
        <f t="shared" ref="I49" si="96">IF($C8&gt;0,SUM(I$3:I$42)/$B$2, 0)</f>
        <v>0</v>
      </c>
      <c r="J49">
        <f t="shared" ref="J49" si="97">IF($D8&gt;0,SUM(J7:J8)/2, 0)</f>
        <v>0</v>
      </c>
      <c r="K49">
        <f t="shared" ref="K49" si="98">IF($C8&gt;0,SUM(K$3:K$42)/$B$2, 0)</f>
        <v>0</v>
      </c>
      <c r="L49">
        <f t="shared" ref="L49" si="99">IF($D8&gt;0,SUM(L7:L8)/2, 0)</f>
        <v>0</v>
      </c>
      <c r="M49">
        <f t="shared" ref="M49" si="100">IF($C8&gt;0,SUM(M$3:M$42)/$B$2, 0)</f>
        <v>0</v>
      </c>
      <c r="N49">
        <f t="shared" ref="N49" si="101">IF($D8&gt;0,SUM(N7:N8)/2, 0)</f>
        <v>0</v>
      </c>
      <c r="O49">
        <f t="shared" ref="O49" si="102">IF($C8&gt;0,SUM(O$3:O$42)/$B$2, 0)</f>
        <v>0</v>
      </c>
      <c r="P49">
        <f t="shared" ref="P49" si="103">IF($D8&gt;0,SUM(P7:P8)/2, 0)</f>
        <v>0</v>
      </c>
      <c r="Q49">
        <f t="shared" ref="Q49" si="104">IF($C8&gt;0,SUM(Q$3:Q$42)/$B$2, 0)</f>
        <v>0</v>
      </c>
      <c r="R49">
        <f t="shared" ref="R49" si="105">IF($D8&gt;0,SUM(R7:R8)/2, 0)</f>
        <v>0</v>
      </c>
      <c r="S49">
        <f t="shared" ref="S49" si="106">IF($C8&gt;0,SUM(S$3:S$42)/$B$2, 0)</f>
        <v>0</v>
      </c>
      <c r="T49">
        <f t="shared" ref="T49" si="107">IF($D8&gt;0,SUM(T7:T8)/2, 0)</f>
        <v>0</v>
      </c>
      <c r="U49">
        <f t="shared" ref="U49" si="108">IF($C8&gt;0,SUM(U$3:U$42)/$B$2, 0)</f>
        <v>0</v>
      </c>
      <c r="V49">
        <f t="shared" ref="V49" si="109">IF($D8&gt;0,SUM(V7:V8)/2, 0)</f>
        <v>0</v>
      </c>
      <c r="W49">
        <f t="shared" ref="W49" si="110">IF($C8&gt;0,SUM(W$3:W$42)/$B$2, 0)</f>
        <v>0</v>
      </c>
      <c r="X49">
        <f t="shared" ref="X49" si="111">IF($D8&gt;0,SUM(X7:X8)/2, 0)</f>
        <v>0</v>
      </c>
      <c r="Y49">
        <f t="shared" ref="Y49" si="112">IF($C8&gt;0,SUM(Y$3:Y$42)/$B$2, 0)</f>
        <v>0</v>
      </c>
      <c r="Z49">
        <f t="shared" si="32"/>
        <v>0</v>
      </c>
    </row>
    <row r="50" spans="1:26" x14ac:dyDescent="0.25">
      <c r="A50">
        <v>7</v>
      </c>
      <c r="B50">
        <f>IF(A50=$E$262,2.36,0)</f>
        <v>0</v>
      </c>
      <c r="E50">
        <f t="shared" si="22"/>
        <v>0</v>
      </c>
      <c r="F50">
        <f t="shared" ref="F50" si="113">IF($D9&gt;0,SUM(F9:F10)/2, 0)</f>
        <v>0</v>
      </c>
      <c r="G50">
        <f t="shared" ref="G50" si="114">IF($C9&gt;0,SUM(G$3:G$42)/$B$2, 0)</f>
        <v>0</v>
      </c>
      <c r="H50">
        <f t="shared" ref="H50" si="115">IF($D9&gt;0,SUM(H9:H10)/2, 0)</f>
        <v>0</v>
      </c>
      <c r="I50">
        <f t="shared" ref="I50" si="116">IF($C9&gt;0,SUM(I$3:I$42)/$B$2, 0)</f>
        <v>0</v>
      </c>
      <c r="J50">
        <f t="shared" ref="J50" si="117">IF($D9&gt;0,SUM(J9:J10)/2, 0)</f>
        <v>0</v>
      </c>
      <c r="K50">
        <f t="shared" ref="K50" si="118">IF($C9&gt;0,SUM(K$3:K$42)/$B$2, 0)</f>
        <v>0</v>
      </c>
      <c r="L50">
        <f t="shared" ref="L50" si="119">IF($D9&gt;0,SUM(L9:L10)/2, 0)</f>
        <v>0</v>
      </c>
      <c r="M50">
        <f t="shared" ref="M50" si="120">IF($C9&gt;0,SUM(M$3:M$42)/$B$2, 0)</f>
        <v>0</v>
      </c>
      <c r="N50">
        <f t="shared" ref="N50" si="121">IF($D9&gt;0,SUM(N9:N10)/2, 0)</f>
        <v>0</v>
      </c>
      <c r="O50">
        <f t="shared" ref="O50" si="122">IF($C9&gt;0,SUM(O$3:O$42)/$B$2, 0)</f>
        <v>0</v>
      </c>
      <c r="P50">
        <f t="shared" ref="P50" si="123">IF($D9&gt;0,SUM(P9:P10)/2, 0)</f>
        <v>0</v>
      </c>
      <c r="Q50">
        <f t="shared" ref="Q50" si="124">IF($C9&gt;0,SUM(Q$3:Q$42)/$B$2, 0)</f>
        <v>0</v>
      </c>
      <c r="R50">
        <f t="shared" ref="R50" si="125">IF($D9&gt;0,SUM(R9:R10)/2, 0)</f>
        <v>0</v>
      </c>
      <c r="S50">
        <f t="shared" ref="S50" si="126">IF($C9&gt;0,SUM(S$3:S$42)/$B$2, 0)</f>
        <v>0</v>
      </c>
      <c r="T50">
        <f t="shared" ref="T50" si="127">IF($D9&gt;0,SUM(T9:T10)/2, 0)</f>
        <v>0</v>
      </c>
      <c r="U50">
        <f t="shared" ref="U50" si="128">IF($C9&gt;0,SUM(U$3:U$42)/$B$2, 0)</f>
        <v>0</v>
      </c>
      <c r="V50">
        <f t="shared" ref="V50" si="129">IF($D9&gt;0,SUM(V9:V10)/2, 0)</f>
        <v>0</v>
      </c>
      <c r="W50">
        <f t="shared" ref="W50" si="130">IF($C9&gt;0,SUM(W$3:W$42)/$B$2, 0)</f>
        <v>0</v>
      </c>
      <c r="X50">
        <f t="shared" ref="X50" si="131">IF($D9&gt;0,SUM(X9:X10)/2, 0)</f>
        <v>0</v>
      </c>
      <c r="Y50">
        <f t="shared" ref="Y50" si="132">IF($C9&gt;0,SUM(Y$3:Y$42)/$B$2, 0)</f>
        <v>0</v>
      </c>
      <c r="Z50">
        <f t="shared" si="21"/>
        <v>0</v>
      </c>
    </row>
    <row r="51" spans="1:26" x14ac:dyDescent="0.25">
      <c r="A51">
        <v>8</v>
      </c>
      <c r="B51">
        <f>IF(A51=$E$262,2.31,0)</f>
        <v>0</v>
      </c>
      <c r="E51">
        <f t="shared" si="22"/>
        <v>0</v>
      </c>
      <c r="F51">
        <f t="shared" ref="F51" si="133">IF($D10&gt;0,SUM(F9:F10)/2, 0)</f>
        <v>0</v>
      </c>
      <c r="G51">
        <f t="shared" ref="G51" si="134">IF($C10&gt;0,SUM(G$3:G$42)/$B$2, 0)</f>
        <v>0</v>
      </c>
      <c r="H51">
        <f t="shared" ref="H51" si="135">IF($D10&gt;0,SUM(H9:H10)/2, 0)</f>
        <v>0</v>
      </c>
      <c r="I51">
        <f t="shared" ref="I51" si="136">IF($C10&gt;0,SUM(I$3:I$42)/$B$2, 0)</f>
        <v>0</v>
      </c>
      <c r="J51">
        <f t="shared" ref="J51" si="137">IF($D10&gt;0,SUM(J9:J10)/2, 0)</f>
        <v>0</v>
      </c>
      <c r="K51">
        <f t="shared" ref="K51" si="138">IF($C10&gt;0,SUM(K$3:K$42)/$B$2, 0)</f>
        <v>0</v>
      </c>
      <c r="L51">
        <f t="shared" ref="L51" si="139">IF($D10&gt;0,SUM(L9:L10)/2, 0)</f>
        <v>0</v>
      </c>
      <c r="M51">
        <f t="shared" ref="M51" si="140">IF($C10&gt;0,SUM(M$3:M$42)/$B$2, 0)</f>
        <v>0</v>
      </c>
      <c r="N51">
        <f t="shared" ref="N51" si="141">IF($D10&gt;0,SUM(N9:N10)/2, 0)</f>
        <v>0</v>
      </c>
      <c r="O51">
        <f t="shared" ref="O51" si="142">IF($C10&gt;0,SUM(O$3:O$42)/$B$2, 0)</f>
        <v>0</v>
      </c>
      <c r="P51">
        <f t="shared" ref="P51" si="143">IF($D10&gt;0,SUM(P9:P10)/2, 0)</f>
        <v>0</v>
      </c>
      <c r="Q51">
        <f t="shared" ref="Q51" si="144">IF($C10&gt;0,SUM(Q$3:Q$42)/$B$2, 0)</f>
        <v>0</v>
      </c>
      <c r="R51">
        <f t="shared" ref="R51" si="145">IF($D10&gt;0,SUM(R9:R10)/2, 0)</f>
        <v>0</v>
      </c>
      <c r="S51">
        <f t="shared" ref="S51" si="146">IF($C10&gt;0,SUM(S$3:S$42)/$B$2, 0)</f>
        <v>0</v>
      </c>
      <c r="T51">
        <f t="shared" ref="T51" si="147">IF($D10&gt;0,SUM(T9:T10)/2, 0)</f>
        <v>0</v>
      </c>
      <c r="U51">
        <f t="shared" ref="U51" si="148">IF($C10&gt;0,SUM(U$3:U$42)/$B$2, 0)</f>
        <v>0</v>
      </c>
      <c r="V51">
        <f t="shared" ref="V51" si="149">IF($D10&gt;0,SUM(V9:V10)/2, 0)</f>
        <v>0</v>
      </c>
      <c r="W51">
        <f t="shared" ref="W51" si="150">IF($C10&gt;0,SUM(W$3:W$42)/$B$2, 0)</f>
        <v>0</v>
      </c>
      <c r="X51">
        <f t="shared" ref="X51" si="151">IF($D10&gt;0,SUM(X9:X10)/2, 0)</f>
        <v>0</v>
      </c>
      <c r="Y51">
        <f t="shared" ref="Y51" si="152">IF($C10&gt;0,SUM(Y$3:Y$42)/$B$2, 0)</f>
        <v>0</v>
      </c>
      <c r="Z51">
        <f t="shared" si="32"/>
        <v>0</v>
      </c>
    </row>
    <row r="52" spans="1:26" x14ac:dyDescent="0.25">
      <c r="E52">
        <f t="shared" si="22"/>
        <v>0</v>
      </c>
      <c r="F52">
        <f t="shared" ref="F52" si="153">IF($D11&gt;0,SUM(F11:F12)/2, 0)</f>
        <v>0</v>
      </c>
      <c r="G52">
        <f t="shared" ref="G52" si="154">IF($C11&gt;0,SUM(G$3:G$42)/$B$2, 0)</f>
        <v>0</v>
      </c>
      <c r="H52">
        <f t="shared" ref="H52" si="155">IF($D11&gt;0,SUM(H11:H12)/2, 0)</f>
        <v>0</v>
      </c>
      <c r="I52">
        <f t="shared" ref="I52" si="156">IF($C11&gt;0,SUM(I$3:I$42)/$B$2, 0)</f>
        <v>0</v>
      </c>
      <c r="J52">
        <f t="shared" ref="J52" si="157">IF($D11&gt;0,SUM(J11:J12)/2, 0)</f>
        <v>0</v>
      </c>
      <c r="K52">
        <f t="shared" ref="K52" si="158">IF($C11&gt;0,SUM(K$3:K$42)/$B$2, 0)</f>
        <v>0</v>
      </c>
      <c r="L52">
        <f t="shared" ref="L52" si="159">IF($D11&gt;0,SUM(L11:L12)/2, 0)</f>
        <v>0</v>
      </c>
      <c r="M52">
        <f t="shared" ref="M52" si="160">IF($C11&gt;0,SUM(M$3:M$42)/$B$2, 0)</f>
        <v>0</v>
      </c>
      <c r="N52">
        <f t="shared" ref="N52" si="161">IF($D11&gt;0,SUM(N11:N12)/2, 0)</f>
        <v>0</v>
      </c>
      <c r="O52">
        <f t="shared" ref="O52" si="162">IF($C11&gt;0,SUM(O$3:O$42)/$B$2, 0)</f>
        <v>0</v>
      </c>
      <c r="P52">
        <f t="shared" ref="P52" si="163">IF($D11&gt;0,SUM(P11:P12)/2, 0)</f>
        <v>0</v>
      </c>
      <c r="Q52">
        <f t="shared" ref="Q52" si="164">IF($C11&gt;0,SUM(Q$3:Q$42)/$B$2, 0)</f>
        <v>0</v>
      </c>
      <c r="R52">
        <f t="shared" ref="R52" si="165">IF($D11&gt;0,SUM(R11:R12)/2, 0)</f>
        <v>0</v>
      </c>
      <c r="S52">
        <f t="shared" ref="S52" si="166">IF($C11&gt;0,SUM(S$3:S$42)/$B$2, 0)</f>
        <v>0</v>
      </c>
      <c r="T52">
        <f t="shared" ref="T52" si="167">IF($D11&gt;0,SUM(T11:T12)/2, 0)</f>
        <v>0</v>
      </c>
      <c r="U52">
        <f t="shared" ref="U52" si="168">IF($C11&gt;0,SUM(U$3:U$42)/$B$2, 0)</f>
        <v>0</v>
      </c>
      <c r="V52">
        <f t="shared" ref="V52" si="169">IF($D11&gt;0,SUM(V11:V12)/2, 0)</f>
        <v>0</v>
      </c>
      <c r="W52">
        <f t="shared" ref="W52" si="170">IF($C11&gt;0,SUM(W$3:W$42)/$B$2, 0)</f>
        <v>0</v>
      </c>
      <c r="X52">
        <f t="shared" ref="X52" si="171">IF($D11&gt;0,SUM(X11:X12)/2, 0)</f>
        <v>0</v>
      </c>
      <c r="Y52">
        <f t="shared" ref="Y52" si="172">IF($C11&gt;0,SUM(Y$3:Y$42)/$B$2, 0)</f>
        <v>0</v>
      </c>
      <c r="Z52">
        <f t="shared" si="21"/>
        <v>0</v>
      </c>
    </row>
    <row r="53" spans="1:26" x14ac:dyDescent="0.25">
      <c r="E53">
        <f t="shared" si="22"/>
        <v>0</v>
      </c>
      <c r="F53">
        <f t="shared" ref="F53" si="173">IF($D12&gt;0,SUM(F11:F12)/2, 0)</f>
        <v>0</v>
      </c>
      <c r="G53">
        <f t="shared" ref="G53" si="174">IF($C12&gt;0,SUM(G$3:G$42)/$B$2, 0)</f>
        <v>0</v>
      </c>
      <c r="H53">
        <f t="shared" ref="H53" si="175">IF($D12&gt;0,SUM(H11:H12)/2, 0)</f>
        <v>0</v>
      </c>
      <c r="I53">
        <f t="shared" ref="I53" si="176">IF($C12&gt;0,SUM(I$3:I$42)/$B$2, 0)</f>
        <v>0</v>
      </c>
      <c r="J53">
        <f t="shared" ref="J53" si="177">IF($D12&gt;0,SUM(J11:J12)/2, 0)</f>
        <v>0</v>
      </c>
      <c r="K53">
        <f t="shared" ref="K53" si="178">IF($C12&gt;0,SUM(K$3:K$42)/$B$2, 0)</f>
        <v>0</v>
      </c>
      <c r="L53">
        <f t="shared" ref="L53" si="179">IF($D12&gt;0,SUM(L11:L12)/2, 0)</f>
        <v>0</v>
      </c>
      <c r="M53">
        <f t="shared" ref="M53" si="180">IF($C12&gt;0,SUM(M$3:M$42)/$B$2, 0)</f>
        <v>0</v>
      </c>
      <c r="N53">
        <f t="shared" ref="N53" si="181">IF($D12&gt;0,SUM(N11:N12)/2, 0)</f>
        <v>0</v>
      </c>
      <c r="O53">
        <f t="shared" ref="O53" si="182">IF($C12&gt;0,SUM(O$3:O$42)/$B$2, 0)</f>
        <v>0</v>
      </c>
      <c r="P53">
        <f t="shared" ref="P53" si="183">IF($D12&gt;0,SUM(P11:P12)/2, 0)</f>
        <v>0</v>
      </c>
      <c r="Q53">
        <f t="shared" ref="Q53" si="184">IF($C12&gt;0,SUM(Q$3:Q$42)/$B$2, 0)</f>
        <v>0</v>
      </c>
      <c r="R53">
        <f t="shared" ref="R53" si="185">IF($D12&gt;0,SUM(R11:R12)/2, 0)</f>
        <v>0</v>
      </c>
      <c r="S53">
        <f t="shared" ref="S53" si="186">IF($C12&gt;0,SUM(S$3:S$42)/$B$2, 0)</f>
        <v>0</v>
      </c>
      <c r="T53">
        <f t="shared" ref="T53" si="187">IF($D12&gt;0,SUM(T11:T12)/2, 0)</f>
        <v>0</v>
      </c>
      <c r="U53">
        <f t="shared" ref="U53" si="188">IF($C12&gt;0,SUM(U$3:U$42)/$B$2, 0)</f>
        <v>0</v>
      </c>
      <c r="V53">
        <f t="shared" ref="V53" si="189">IF($D12&gt;0,SUM(V11:V12)/2, 0)</f>
        <v>0</v>
      </c>
      <c r="W53">
        <f t="shared" ref="W53" si="190">IF($C12&gt;0,SUM(W$3:W$42)/$B$2, 0)</f>
        <v>0</v>
      </c>
      <c r="X53">
        <f t="shared" ref="X53" si="191">IF($D12&gt;0,SUM(X11:X12)/2, 0)</f>
        <v>0</v>
      </c>
      <c r="Y53">
        <f t="shared" ref="Y53" si="192">IF($C12&gt;0,SUM(Y$3:Y$42)/$B$2, 0)</f>
        <v>0</v>
      </c>
      <c r="Z53">
        <f t="shared" si="32"/>
        <v>0</v>
      </c>
    </row>
    <row r="54" spans="1:26" x14ac:dyDescent="0.25">
      <c r="E54">
        <f t="shared" si="22"/>
        <v>0</v>
      </c>
      <c r="F54">
        <f t="shared" ref="F54" si="193">IF($D13&gt;0,SUM(F13:F14)/2, 0)</f>
        <v>0</v>
      </c>
      <c r="G54">
        <f t="shared" ref="G54" si="194">IF($C13&gt;0,SUM(G$3:G$42)/$B$2, 0)</f>
        <v>0</v>
      </c>
      <c r="H54">
        <f t="shared" ref="H54" si="195">IF($D13&gt;0,SUM(H13:H14)/2, 0)</f>
        <v>0</v>
      </c>
      <c r="I54">
        <f t="shared" ref="I54" si="196">IF($C13&gt;0,SUM(I$3:I$42)/$B$2, 0)</f>
        <v>0</v>
      </c>
      <c r="J54">
        <f t="shared" ref="J54" si="197">IF($D13&gt;0,SUM(J13:J14)/2, 0)</f>
        <v>0</v>
      </c>
      <c r="K54">
        <f t="shared" ref="K54" si="198">IF($C13&gt;0,SUM(K$3:K$42)/$B$2, 0)</f>
        <v>0</v>
      </c>
      <c r="L54">
        <f t="shared" ref="L54" si="199">IF($D13&gt;0,SUM(L13:L14)/2, 0)</f>
        <v>0</v>
      </c>
      <c r="M54">
        <f t="shared" ref="M54" si="200">IF($C13&gt;0,SUM(M$3:M$42)/$B$2, 0)</f>
        <v>0</v>
      </c>
      <c r="N54">
        <f t="shared" ref="N54" si="201">IF($D13&gt;0,SUM(N13:N14)/2, 0)</f>
        <v>0</v>
      </c>
      <c r="O54">
        <f t="shared" ref="O54" si="202">IF($C13&gt;0,SUM(O$3:O$42)/$B$2, 0)</f>
        <v>0</v>
      </c>
      <c r="P54">
        <f t="shared" ref="P54" si="203">IF($D13&gt;0,SUM(P13:P14)/2, 0)</f>
        <v>0</v>
      </c>
      <c r="Q54">
        <f t="shared" ref="Q54" si="204">IF($C13&gt;0,SUM(Q$3:Q$42)/$B$2, 0)</f>
        <v>0</v>
      </c>
      <c r="R54">
        <f t="shared" ref="R54" si="205">IF($D13&gt;0,SUM(R13:R14)/2, 0)</f>
        <v>0</v>
      </c>
      <c r="S54">
        <f t="shared" ref="S54" si="206">IF($C13&gt;0,SUM(S$3:S$42)/$B$2, 0)</f>
        <v>0</v>
      </c>
      <c r="T54">
        <f t="shared" ref="T54" si="207">IF($D13&gt;0,SUM(T13:T14)/2, 0)</f>
        <v>0</v>
      </c>
      <c r="U54">
        <f t="shared" ref="U54" si="208">IF($C13&gt;0,SUM(U$3:U$42)/$B$2, 0)</f>
        <v>0</v>
      </c>
      <c r="V54">
        <f t="shared" ref="V54" si="209">IF($D13&gt;0,SUM(V13:V14)/2, 0)</f>
        <v>0</v>
      </c>
      <c r="W54">
        <f t="shared" ref="W54" si="210">IF($C13&gt;0,SUM(W$3:W$42)/$B$2, 0)</f>
        <v>0</v>
      </c>
      <c r="X54">
        <f t="shared" ref="X54" si="211">IF($D13&gt;0,SUM(X13:X14)/2, 0)</f>
        <v>0</v>
      </c>
      <c r="Y54">
        <f t="shared" ref="Y54" si="212">IF($C13&gt;0,SUM(Y$3:Y$42)/$B$2, 0)</f>
        <v>0</v>
      </c>
      <c r="Z54">
        <f t="shared" si="21"/>
        <v>0</v>
      </c>
    </row>
    <row r="55" spans="1:26" x14ac:dyDescent="0.25">
      <c r="E55">
        <f t="shared" si="22"/>
        <v>0</v>
      </c>
      <c r="F55">
        <f t="shared" ref="F55" si="213">IF($D14&gt;0,SUM(F13:F14)/2, 0)</f>
        <v>0</v>
      </c>
      <c r="G55">
        <f t="shared" ref="G55" si="214">IF($C14&gt;0,SUM(G$3:G$42)/$B$2, 0)</f>
        <v>0</v>
      </c>
      <c r="H55">
        <f t="shared" ref="H55" si="215">IF($D14&gt;0,SUM(H13:H14)/2, 0)</f>
        <v>0</v>
      </c>
      <c r="I55">
        <f t="shared" ref="I55" si="216">IF($C14&gt;0,SUM(I$3:I$42)/$B$2, 0)</f>
        <v>0</v>
      </c>
      <c r="J55">
        <f t="shared" ref="J55" si="217">IF($D14&gt;0,SUM(J13:J14)/2, 0)</f>
        <v>0</v>
      </c>
      <c r="K55">
        <f t="shared" ref="K55" si="218">IF($C14&gt;0,SUM(K$3:K$42)/$B$2, 0)</f>
        <v>0</v>
      </c>
      <c r="L55">
        <f t="shared" ref="L55" si="219">IF($D14&gt;0,SUM(L13:L14)/2, 0)</f>
        <v>0</v>
      </c>
      <c r="M55">
        <f t="shared" ref="M55" si="220">IF($C14&gt;0,SUM(M$3:M$42)/$B$2, 0)</f>
        <v>0</v>
      </c>
      <c r="N55">
        <f t="shared" ref="N55" si="221">IF($D14&gt;0,SUM(N13:N14)/2, 0)</f>
        <v>0</v>
      </c>
      <c r="O55">
        <f t="shared" ref="O55" si="222">IF($C14&gt;0,SUM(O$3:O$42)/$B$2, 0)</f>
        <v>0</v>
      </c>
      <c r="P55">
        <f t="shared" ref="P55" si="223">IF($D14&gt;0,SUM(P13:P14)/2, 0)</f>
        <v>0</v>
      </c>
      <c r="Q55">
        <f t="shared" ref="Q55" si="224">IF($C14&gt;0,SUM(Q$3:Q$42)/$B$2, 0)</f>
        <v>0</v>
      </c>
      <c r="R55">
        <f t="shared" ref="R55" si="225">IF($D14&gt;0,SUM(R13:R14)/2, 0)</f>
        <v>0</v>
      </c>
      <c r="S55">
        <f t="shared" ref="S55" si="226">IF($C14&gt;0,SUM(S$3:S$42)/$B$2, 0)</f>
        <v>0</v>
      </c>
      <c r="T55">
        <f t="shared" ref="T55" si="227">IF($D14&gt;0,SUM(T13:T14)/2, 0)</f>
        <v>0</v>
      </c>
      <c r="U55">
        <f t="shared" ref="U55" si="228">IF($C14&gt;0,SUM(U$3:U$42)/$B$2, 0)</f>
        <v>0</v>
      </c>
      <c r="V55">
        <f t="shared" ref="V55" si="229">IF($D14&gt;0,SUM(V13:V14)/2, 0)</f>
        <v>0</v>
      </c>
      <c r="W55">
        <f t="shared" ref="W55" si="230">IF($C14&gt;0,SUM(W$3:W$42)/$B$2, 0)</f>
        <v>0</v>
      </c>
      <c r="X55">
        <f t="shared" ref="X55" si="231">IF($D14&gt;0,SUM(X13:X14)/2, 0)</f>
        <v>0</v>
      </c>
      <c r="Y55">
        <f t="shared" ref="Y55" si="232">IF($C14&gt;0,SUM(Y$3:Y$42)/$B$2, 0)</f>
        <v>0</v>
      </c>
      <c r="Z55">
        <f t="shared" si="32"/>
        <v>0</v>
      </c>
    </row>
    <row r="56" spans="1:26" x14ac:dyDescent="0.25">
      <c r="E56">
        <f t="shared" si="22"/>
        <v>0</v>
      </c>
      <c r="F56">
        <f t="shared" ref="F56:F82" si="233">IF($D15&gt;0,SUM(F15:F16)/2, 0)</f>
        <v>0</v>
      </c>
      <c r="G56">
        <f t="shared" ref="G56" si="234">IF($C15&gt;0,SUM(G$3:G$42)/$B$2, 0)</f>
        <v>0</v>
      </c>
      <c r="H56">
        <f t="shared" ref="H56" si="235">IF($D15&gt;0,SUM(H15:H16)/2, 0)</f>
        <v>0</v>
      </c>
      <c r="I56">
        <f t="shared" ref="I56" si="236">IF($C15&gt;0,SUM(I$3:I$42)/$B$2, 0)</f>
        <v>0</v>
      </c>
      <c r="J56">
        <f t="shared" ref="J56" si="237">IF($D15&gt;0,SUM(J15:J16)/2, 0)</f>
        <v>0</v>
      </c>
      <c r="K56">
        <f t="shared" ref="K56" si="238">IF($C15&gt;0,SUM(K$3:K$42)/$B$2, 0)</f>
        <v>0</v>
      </c>
      <c r="L56">
        <f t="shared" ref="L56" si="239">IF($D15&gt;0,SUM(L15:L16)/2, 0)</f>
        <v>0</v>
      </c>
      <c r="M56">
        <f t="shared" ref="M56" si="240">IF($C15&gt;0,SUM(M$3:M$42)/$B$2, 0)</f>
        <v>0</v>
      </c>
      <c r="N56">
        <f t="shared" ref="N56" si="241">IF($D15&gt;0,SUM(N15:N16)/2, 0)</f>
        <v>0</v>
      </c>
      <c r="O56">
        <f t="shared" ref="O56" si="242">IF($C15&gt;0,SUM(O$3:O$42)/$B$2, 0)</f>
        <v>0</v>
      </c>
      <c r="P56">
        <f t="shared" ref="P56" si="243">IF($D15&gt;0,SUM(P15:P16)/2, 0)</f>
        <v>0</v>
      </c>
      <c r="Q56">
        <f t="shared" ref="Q56" si="244">IF($C15&gt;0,SUM(Q$3:Q$42)/$B$2, 0)</f>
        <v>0</v>
      </c>
      <c r="R56">
        <f t="shared" ref="R56" si="245">IF($D15&gt;0,SUM(R15:R16)/2, 0)</f>
        <v>0</v>
      </c>
      <c r="S56">
        <f t="shared" ref="S56" si="246">IF($C15&gt;0,SUM(S$3:S$42)/$B$2, 0)</f>
        <v>0</v>
      </c>
      <c r="T56">
        <f t="shared" ref="T56" si="247">IF($D15&gt;0,SUM(T15:T16)/2, 0)</f>
        <v>0</v>
      </c>
      <c r="U56">
        <f t="shared" ref="U56" si="248">IF($C15&gt;0,SUM(U$3:U$42)/$B$2, 0)</f>
        <v>0</v>
      </c>
      <c r="V56">
        <f t="shared" ref="V56" si="249">IF($D15&gt;0,SUM(V15:V16)/2, 0)</f>
        <v>0</v>
      </c>
      <c r="W56">
        <f t="shared" ref="W56" si="250">IF($C15&gt;0,SUM(W$3:W$42)/$B$2, 0)</f>
        <v>0</v>
      </c>
      <c r="X56">
        <f t="shared" ref="X56" si="251">IF($D15&gt;0,SUM(X15:X16)/2, 0)</f>
        <v>0</v>
      </c>
      <c r="Y56">
        <f t="shared" ref="Y56" si="252">IF($C15&gt;0,SUM(Y$3:Y$42)/$B$2, 0)</f>
        <v>0</v>
      </c>
      <c r="Z56">
        <f t="shared" si="21"/>
        <v>0</v>
      </c>
    </row>
    <row r="57" spans="1:26" x14ac:dyDescent="0.25">
      <c r="E57">
        <f t="shared" si="22"/>
        <v>0</v>
      </c>
      <c r="F57">
        <f t="shared" ref="F57:F83" si="253">IF($D16&gt;0,SUM(F15:F16)/2, 0)</f>
        <v>0</v>
      </c>
      <c r="G57">
        <f t="shared" ref="G57" si="254">IF($C16&gt;0,SUM(G$3:G$42)/$B$2, 0)</f>
        <v>0</v>
      </c>
      <c r="H57">
        <f t="shared" ref="H57" si="255">IF($D16&gt;0,SUM(H15:H16)/2, 0)</f>
        <v>0</v>
      </c>
      <c r="I57">
        <f t="shared" ref="I57" si="256">IF($C16&gt;0,SUM(I$3:I$42)/$B$2, 0)</f>
        <v>0</v>
      </c>
      <c r="J57">
        <f t="shared" ref="J57" si="257">IF($D16&gt;0,SUM(J15:J16)/2, 0)</f>
        <v>0</v>
      </c>
      <c r="K57">
        <f t="shared" ref="K57" si="258">IF($C16&gt;0,SUM(K$3:K$42)/$B$2, 0)</f>
        <v>0</v>
      </c>
      <c r="L57">
        <f t="shared" ref="L57" si="259">IF($D16&gt;0,SUM(L15:L16)/2, 0)</f>
        <v>0</v>
      </c>
      <c r="M57">
        <f t="shared" ref="M57" si="260">IF($C16&gt;0,SUM(M$3:M$42)/$B$2, 0)</f>
        <v>0</v>
      </c>
      <c r="N57">
        <f t="shared" ref="N57" si="261">IF($D16&gt;0,SUM(N15:N16)/2, 0)</f>
        <v>0</v>
      </c>
      <c r="O57">
        <f t="shared" ref="O57" si="262">IF($C16&gt;0,SUM(O$3:O$42)/$B$2, 0)</f>
        <v>0</v>
      </c>
      <c r="P57">
        <f t="shared" ref="P57" si="263">IF($D16&gt;0,SUM(P15:P16)/2, 0)</f>
        <v>0</v>
      </c>
      <c r="Q57">
        <f t="shared" ref="Q57" si="264">IF($C16&gt;0,SUM(Q$3:Q$42)/$B$2, 0)</f>
        <v>0</v>
      </c>
      <c r="R57">
        <f t="shared" ref="R57" si="265">IF($D16&gt;0,SUM(R15:R16)/2, 0)</f>
        <v>0</v>
      </c>
      <c r="S57">
        <f t="shared" ref="S57" si="266">IF($C16&gt;0,SUM(S$3:S$42)/$B$2, 0)</f>
        <v>0</v>
      </c>
      <c r="T57">
        <f t="shared" ref="T57" si="267">IF($D16&gt;0,SUM(T15:T16)/2, 0)</f>
        <v>0</v>
      </c>
      <c r="U57">
        <f t="shared" ref="U57" si="268">IF($C16&gt;0,SUM(U$3:U$42)/$B$2, 0)</f>
        <v>0</v>
      </c>
      <c r="V57">
        <f t="shared" ref="V57" si="269">IF($D16&gt;0,SUM(V15:V16)/2, 0)</f>
        <v>0</v>
      </c>
      <c r="W57">
        <f t="shared" ref="W57" si="270">IF($C16&gt;0,SUM(W$3:W$42)/$B$2, 0)</f>
        <v>0</v>
      </c>
      <c r="X57">
        <f t="shared" ref="X57" si="271">IF($D16&gt;0,SUM(X15:X16)/2, 0)</f>
        <v>0</v>
      </c>
      <c r="Y57">
        <f t="shared" ref="Y57" si="272">IF($C16&gt;0,SUM(Y$3:Y$42)/$B$2, 0)</f>
        <v>0</v>
      </c>
      <c r="Z57">
        <f t="shared" si="32"/>
        <v>0</v>
      </c>
    </row>
    <row r="58" spans="1:26" x14ac:dyDescent="0.25">
      <c r="E58">
        <f t="shared" si="22"/>
        <v>0</v>
      </c>
      <c r="F58">
        <f t="shared" si="233"/>
        <v>0</v>
      </c>
      <c r="G58">
        <f t="shared" ref="G58" si="273">IF($C17&gt;0,SUM(G$3:G$42)/$B$2, 0)</f>
        <v>0</v>
      </c>
      <c r="H58">
        <f t="shared" ref="H58" si="274">IF($D17&gt;0,SUM(H17:H18)/2, 0)</f>
        <v>0</v>
      </c>
      <c r="I58">
        <f t="shared" ref="I58" si="275">IF($C17&gt;0,SUM(I$3:I$42)/$B$2, 0)</f>
        <v>0</v>
      </c>
      <c r="J58">
        <f t="shared" ref="J58" si="276">IF($D17&gt;0,SUM(J17:J18)/2, 0)</f>
        <v>0</v>
      </c>
      <c r="K58">
        <f t="shared" ref="K58" si="277">IF($C17&gt;0,SUM(K$3:K$42)/$B$2, 0)</f>
        <v>0</v>
      </c>
      <c r="L58">
        <f t="shared" ref="L58" si="278">IF($D17&gt;0,SUM(L17:L18)/2, 0)</f>
        <v>0</v>
      </c>
      <c r="M58">
        <f t="shared" ref="M58" si="279">IF($C17&gt;0,SUM(M$3:M$42)/$B$2, 0)</f>
        <v>0</v>
      </c>
      <c r="N58">
        <f t="shared" ref="N58" si="280">IF($D17&gt;0,SUM(N17:N18)/2, 0)</f>
        <v>0</v>
      </c>
      <c r="O58">
        <f t="shared" ref="O58" si="281">IF($C17&gt;0,SUM(O$3:O$42)/$B$2, 0)</f>
        <v>0</v>
      </c>
      <c r="P58">
        <f t="shared" ref="P58" si="282">IF($D17&gt;0,SUM(P17:P18)/2, 0)</f>
        <v>0</v>
      </c>
      <c r="Q58">
        <f t="shared" ref="Q58" si="283">IF($C17&gt;0,SUM(Q$3:Q$42)/$B$2, 0)</f>
        <v>0</v>
      </c>
      <c r="R58">
        <f t="shared" ref="R58" si="284">IF($D17&gt;0,SUM(R17:R18)/2, 0)</f>
        <v>0</v>
      </c>
      <c r="S58">
        <f t="shared" ref="S58" si="285">IF($C17&gt;0,SUM(S$3:S$42)/$B$2, 0)</f>
        <v>0</v>
      </c>
      <c r="T58">
        <f t="shared" ref="T58" si="286">IF($D17&gt;0,SUM(T17:T18)/2, 0)</f>
        <v>0</v>
      </c>
      <c r="U58">
        <f t="shared" ref="U58" si="287">IF($C17&gt;0,SUM(U$3:U$42)/$B$2, 0)</f>
        <v>0</v>
      </c>
      <c r="V58">
        <f t="shared" ref="V58" si="288">IF($D17&gt;0,SUM(V17:V18)/2, 0)</f>
        <v>0</v>
      </c>
      <c r="W58">
        <f t="shared" ref="W58" si="289">IF($C17&gt;0,SUM(W$3:W$42)/$B$2, 0)</f>
        <v>0</v>
      </c>
      <c r="X58">
        <f t="shared" ref="X58" si="290">IF($D17&gt;0,SUM(X17:X18)/2, 0)</f>
        <v>0</v>
      </c>
      <c r="Y58">
        <f t="shared" ref="Y58" si="291">IF($C17&gt;0,SUM(Y$3:Y$42)/$B$2, 0)</f>
        <v>0</v>
      </c>
      <c r="Z58">
        <f t="shared" si="21"/>
        <v>0</v>
      </c>
    </row>
    <row r="59" spans="1:26" x14ac:dyDescent="0.25">
      <c r="E59">
        <f t="shared" si="22"/>
        <v>0</v>
      </c>
      <c r="F59">
        <f t="shared" si="253"/>
        <v>0</v>
      </c>
      <c r="G59">
        <f t="shared" ref="G59" si="292">IF($C18&gt;0,SUM(G$3:G$42)/$B$2, 0)</f>
        <v>0</v>
      </c>
      <c r="H59">
        <f t="shared" ref="H59" si="293">IF($D18&gt;0,SUM(H17:H18)/2, 0)</f>
        <v>0</v>
      </c>
      <c r="I59">
        <f t="shared" ref="I59" si="294">IF($C18&gt;0,SUM(I$3:I$42)/$B$2, 0)</f>
        <v>0</v>
      </c>
      <c r="J59">
        <f t="shared" ref="J59" si="295">IF($D18&gt;0,SUM(J17:J18)/2, 0)</f>
        <v>0</v>
      </c>
      <c r="K59">
        <f t="shared" ref="K59" si="296">IF($C18&gt;0,SUM(K$3:K$42)/$B$2, 0)</f>
        <v>0</v>
      </c>
      <c r="L59">
        <f t="shared" ref="L59" si="297">IF($D18&gt;0,SUM(L17:L18)/2, 0)</f>
        <v>0</v>
      </c>
      <c r="M59">
        <f t="shared" ref="M59" si="298">IF($C18&gt;0,SUM(M$3:M$42)/$B$2, 0)</f>
        <v>0</v>
      </c>
      <c r="N59">
        <f t="shared" ref="N59" si="299">IF($D18&gt;0,SUM(N17:N18)/2, 0)</f>
        <v>0</v>
      </c>
      <c r="O59">
        <f t="shared" ref="O59" si="300">IF($C18&gt;0,SUM(O$3:O$42)/$B$2, 0)</f>
        <v>0</v>
      </c>
      <c r="P59">
        <f t="shared" ref="P59" si="301">IF($D18&gt;0,SUM(P17:P18)/2, 0)</f>
        <v>0</v>
      </c>
      <c r="Q59">
        <f t="shared" ref="Q59" si="302">IF($C18&gt;0,SUM(Q$3:Q$42)/$B$2, 0)</f>
        <v>0</v>
      </c>
      <c r="R59">
        <f t="shared" ref="R59" si="303">IF($D18&gt;0,SUM(R17:R18)/2, 0)</f>
        <v>0</v>
      </c>
      <c r="S59">
        <f t="shared" ref="S59" si="304">IF($C18&gt;0,SUM(S$3:S$42)/$B$2, 0)</f>
        <v>0</v>
      </c>
      <c r="T59">
        <f t="shared" ref="T59" si="305">IF($D18&gt;0,SUM(T17:T18)/2, 0)</f>
        <v>0</v>
      </c>
      <c r="U59">
        <f t="shared" ref="U59" si="306">IF($C18&gt;0,SUM(U$3:U$42)/$B$2, 0)</f>
        <v>0</v>
      </c>
      <c r="V59">
        <f t="shared" ref="V59" si="307">IF($D18&gt;0,SUM(V17:V18)/2, 0)</f>
        <v>0</v>
      </c>
      <c r="W59">
        <f t="shared" ref="W59" si="308">IF($C18&gt;0,SUM(W$3:W$42)/$B$2, 0)</f>
        <v>0</v>
      </c>
      <c r="X59">
        <f t="shared" ref="X59" si="309">IF($D18&gt;0,SUM(X17:X18)/2, 0)</f>
        <v>0</v>
      </c>
      <c r="Y59">
        <f t="shared" ref="Y59" si="310">IF($C18&gt;0,SUM(Y$3:Y$42)/$B$2, 0)</f>
        <v>0</v>
      </c>
      <c r="Z59">
        <f t="shared" si="32"/>
        <v>0</v>
      </c>
    </row>
    <row r="60" spans="1:26" x14ac:dyDescent="0.25">
      <c r="E60">
        <f t="shared" si="22"/>
        <v>0</v>
      </c>
      <c r="F60">
        <f t="shared" si="233"/>
        <v>0</v>
      </c>
      <c r="G60">
        <f t="shared" ref="G60" si="311">IF($C19&gt;0,SUM(G$3:G$42)/$B$2, 0)</f>
        <v>0</v>
      </c>
      <c r="H60">
        <f t="shared" ref="H60" si="312">IF($D19&gt;0,SUM(H19:H20)/2, 0)</f>
        <v>0</v>
      </c>
      <c r="I60">
        <f t="shared" ref="I60" si="313">IF($C19&gt;0,SUM(I$3:I$42)/$B$2, 0)</f>
        <v>0</v>
      </c>
      <c r="J60">
        <f t="shared" ref="J60" si="314">IF($D19&gt;0,SUM(J19:J20)/2, 0)</f>
        <v>0</v>
      </c>
      <c r="K60">
        <f t="shared" ref="K60" si="315">IF($C19&gt;0,SUM(K$3:K$42)/$B$2, 0)</f>
        <v>0</v>
      </c>
      <c r="L60">
        <f t="shared" ref="L60" si="316">IF($D19&gt;0,SUM(L19:L20)/2, 0)</f>
        <v>0</v>
      </c>
      <c r="M60">
        <f t="shared" ref="M60" si="317">IF($C19&gt;0,SUM(M$3:M$42)/$B$2, 0)</f>
        <v>0</v>
      </c>
      <c r="N60">
        <f t="shared" ref="N60" si="318">IF($D19&gt;0,SUM(N19:N20)/2, 0)</f>
        <v>0</v>
      </c>
      <c r="O60">
        <f t="shared" ref="O60" si="319">IF($C19&gt;0,SUM(O$3:O$42)/$B$2, 0)</f>
        <v>0</v>
      </c>
      <c r="P60">
        <f t="shared" ref="P60" si="320">IF($D19&gt;0,SUM(P19:P20)/2, 0)</f>
        <v>0</v>
      </c>
      <c r="Q60">
        <f t="shared" ref="Q60" si="321">IF($C19&gt;0,SUM(Q$3:Q$42)/$B$2, 0)</f>
        <v>0</v>
      </c>
      <c r="R60">
        <f t="shared" ref="R60" si="322">IF($D19&gt;0,SUM(R19:R20)/2, 0)</f>
        <v>0</v>
      </c>
      <c r="S60">
        <f t="shared" ref="S60" si="323">IF($C19&gt;0,SUM(S$3:S$42)/$B$2, 0)</f>
        <v>0</v>
      </c>
      <c r="T60">
        <f t="shared" ref="T60" si="324">IF($D19&gt;0,SUM(T19:T20)/2, 0)</f>
        <v>0</v>
      </c>
      <c r="U60">
        <f t="shared" ref="U60" si="325">IF($C19&gt;0,SUM(U$3:U$42)/$B$2, 0)</f>
        <v>0</v>
      </c>
      <c r="V60">
        <f t="shared" ref="V60" si="326">IF($D19&gt;0,SUM(V19:V20)/2, 0)</f>
        <v>0</v>
      </c>
      <c r="W60">
        <f t="shared" ref="W60" si="327">IF($C19&gt;0,SUM(W$3:W$42)/$B$2, 0)</f>
        <v>0</v>
      </c>
      <c r="X60">
        <f t="shared" ref="X60" si="328">IF($D19&gt;0,SUM(X19:X20)/2, 0)</f>
        <v>0</v>
      </c>
      <c r="Y60">
        <f t="shared" ref="Y60" si="329">IF($C19&gt;0,SUM(Y$3:Y$42)/$B$2, 0)</f>
        <v>0</v>
      </c>
      <c r="Z60">
        <f t="shared" si="21"/>
        <v>0</v>
      </c>
    </row>
    <row r="61" spans="1:26" x14ac:dyDescent="0.25">
      <c r="E61">
        <f t="shared" si="22"/>
        <v>0</v>
      </c>
      <c r="F61">
        <f t="shared" si="253"/>
        <v>0</v>
      </c>
      <c r="G61">
        <f t="shared" ref="G61" si="330">IF($C20&gt;0,SUM(G$3:G$42)/$B$2, 0)</f>
        <v>0</v>
      </c>
      <c r="H61">
        <f t="shared" ref="H61" si="331">IF($D20&gt;0,SUM(H19:H20)/2, 0)</f>
        <v>0</v>
      </c>
      <c r="I61">
        <f t="shared" ref="I61" si="332">IF($C20&gt;0,SUM(I$3:I$42)/$B$2, 0)</f>
        <v>0</v>
      </c>
      <c r="J61">
        <f t="shared" ref="J61" si="333">IF($D20&gt;0,SUM(J19:J20)/2, 0)</f>
        <v>0</v>
      </c>
      <c r="K61">
        <f t="shared" ref="K61" si="334">IF($C20&gt;0,SUM(K$3:K$42)/$B$2, 0)</f>
        <v>0</v>
      </c>
      <c r="L61">
        <f t="shared" ref="L61" si="335">IF($D20&gt;0,SUM(L19:L20)/2, 0)</f>
        <v>0</v>
      </c>
      <c r="M61">
        <f t="shared" ref="M61" si="336">IF($C20&gt;0,SUM(M$3:M$42)/$B$2, 0)</f>
        <v>0</v>
      </c>
      <c r="N61">
        <f t="shared" ref="N61" si="337">IF($D20&gt;0,SUM(N19:N20)/2, 0)</f>
        <v>0</v>
      </c>
      <c r="O61">
        <f t="shared" ref="O61" si="338">IF($C20&gt;0,SUM(O$3:O$42)/$B$2, 0)</f>
        <v>0</v>
      </c>
      <c r="P61">
        <f t="shared" ref="P61" si="339">IF($D20&gt;0,SUM(P19:P20)/2, 0)</f>
        <v>0</v>
      </c>
      <c r="Q61">
        <f t="shared" ref="Q61" si="340">IF($C20&gt;0,SUM(Q$3:Q$42)/$B$2, 0)</f>
        <v>0</v>
      </c>
      <c r="R61">
        <f t="shared" ref="R61" si="341">IF($D20&gt;0,SUM(R19:R20)/2, 0)</f>
        <v>0</v>
      </c>
      <c r="S61">
        <f t="shared" ref="S61" si="342">IF($C20&gt;0,SUM(S$3:S$42)/$B$2, 0)</f>
        <v>0</v>
      </c>
      <c r="T61">
        <f t="shared" ref="T61" si="343">IF($D20&gt;0,SUM(T19:T20)/2, 0)</f>
        <v>0</v>
      </c>
      <c r="U61">
        <f t="shared" ref="U61" si="344">IF($C20&gt;0,SUM(U$3:U$42)/$B$2, 0)</f>
        <v>0</v>
      </c>
      <c r="V61">
        <f t="shared" ref="V61" si="345">IF($D20&gt;0,SUM(V19:V20)/2, 0)</f>
        <v>0</v>
      </c>
      <c r="W61">
        <f t="shared" ref="W61" si="346">IF($C20&gt;0,SUM(W$3:W$42)/$B$2, 0)</f>
        <v>0</v>
      </c>
      <c r="X61">
        <f t="shared" ref="X61" si="347">IF($D20&gt;0,SUM(X19:X20)/2, 0)</f>
        <v>0</v>
      </c>
      <c r="Y61">
        <f t="shared" ref="Y61" si="348">IF($C20&gt;0,SUM(Y$3:Y$42)/$B$2, 0)</f>
        <v>0</v>
      </c>
      <c r="Z61">
        <f t="shared" si="32"/>
        <v>0</v>
      </c>
    </row>
    <row r="62" spans="1:26" x14ac:dyDescent="0.25">
      <c r="E62">
        <f t="shared" si="22"/>
        <v>0</v>
      </c>
      <c r="F62">
        <f t="shared" si="233"/>
        <v>0</v>
      </c>
      <c r="G62">
        <f t="shared" ref="G62" si="349">IF($C21&gt;0,SUM(G$3:G$42)/$B$2, 0)</f>
        <v>0</v>
      </c>
      <c r="H62">
        <f t="shared" ref="H62" si="350">IF($D21&gt;0,SUM(H21:H22)/2, 0)</f>
        <v>0</v>
      </c>
      <c r="I62">
        <f t="shared" ref="I62" si="351">IF($C21&gt;0,SUM(I$3:I$42)/$B$2, 0)</f>
        <v>0</v>
      </c>
      <c r="J62">
        <f t="shared" ref="J62" si="352">IF($D21&gt;0,SUM(J21:J22)/2, 0)</f>
        <v>0</v>
      </c>
      <c r="K62">
        <f t="shared" ref="K62" si="353">IF($C21&gt;0,SUM(K$3:K$42)/$B$2, 0)</f>
        <v>0</v>
      </c>
      <c r="L62">
        <f t="shared" ref="L62" si="354">IF($D21&gt;0,SUM(L21:L22)/2, 0)</f>
        <v>0</v>
      </c>
      <c r="M62">
        <f t="shared" ref="M62" si="355">IF($C21&gt;0,SUM(M$3:M$42)/$B$2, 0)</f>
        <v>0</v>
      </c>
      <c r="N62">
        <f t="shared" ref="N62" si="356">IF($D21&gt;0,SUM(N21:N22)/2, 0)</f>
        <v>0</v>
      </c>
      <c r="O62">
        <f t="shared" ref="O62" si="357">IF($C21&gt;0,SUM(O$3:O$42)/$B$2, 0)</f>
        <v>0</v>
      </c>
      <c r="P62">
        <f t="shared" ref="P62" si="358">IF($D21&gt;0,SUM(P21:P22)/2, 0)</f>
        <v>0</v>
      </c>
      <c r="Q62">
        <f t="shared" ref="Q62" si="359">IF($C21&gt;0,SUM(Q$3:Q$42)/$B$2, 0)</f>
        <v>0</v>
      </c>
      <c r="R62">
        <f t="shared" ref="R62" si="360">IF($D21&gt;0,SUM(R21:R22)/2, 0)</f>
        <v>0</v>
      </c>
      <c r="S62">
        <f t="shared" ref="S62" si="361">IF($C21&gt;0,SUM(S$3:S$42)/$B$2, 0)</f>
        <v>0</v>
      </c>
      <c r="T62">
        <f t="shared" ref="T62" si="362">IF($D21&gt;0,SUM(T21:T22)/2, 0)</f>
        <v>0</v>
      </c>
      <c r="U62">
        <f t="shared" ref="U62" si="363">IF($C21&gt;0,SUM(U$3:U$42)/$B$2, 0)</f>
        <v>0</v>
      </c>
      <c r="V62">
        <f t="shared" ref="V62" si="364">IF($D21&gt;0,SUM(V21:V22)/2, 0)</f>
        <v>0</v>
      </c>
      <c r="W62">
        <f t="shared" ref="W62" si="365">IF($C21&gt;0,SUM(W$3:W$42)/$B$2, 0)</f>
        <v>0</v>
      </c>
      <c r="X62">
        <f t="shared" ref="X62" si="366">IF($D21&gt;0,SUM(X21:X22)/2, 0)</f>
        <v>0</v>
      </c>
      <c r="Y62">
        <f t="shared" ref="Y62" si="367">IF($C21&gt;0,SUM(Y$3:Y$42)/$B$2, 0)</f>
        <v>0</v>
      </c>
      <c r="Z62">
        <f t="shared" si="21"/>
        <v>0</v>
      </c>
    </row>
    <row r="63" spans="1:26" x14ac:dyDescent="0.25">
      <c r="E63">
        <f t="shared" si="22"/>
        <v>0</v>
      </c>
      <c r="F63">
        <f t="shared" si="253"/>
        <v>0</v>
      </c>
      <c r="G63">
        <f t="shared" ref="G63" si="368">IF($C22&gt;0,SUM(G$3:G$42)/$B$2, 0)</f>
        <v>0</v>
      </c>
      <c r="H63">
        <f t="shared" ref="H63" si="369">IF($D22&gt;0,SUM(H21:H22)/2, 0)</f>
        <v>0</v>
      </c>
      <c r="I63">
        <f t="shared" ref="I63" si="370">IF($C22&gt;0,SUM(I$3:I$42)/$B$2, 0)</f>
        <v>0</v>
      </c>
      <c r="J63">
        <f t="shared" ref="J63" si="371">IF($D22&gt;0,SUM(J21:J22)/2, 0)</f>
        <v>0</v>
      </c>
      <c r="K63">
        <f t="shared" ref="K63" si="372">IF($C22&gt;0,SUM(K$3:K$42)/$B$2, 0)</f>
        <v>0</v>
      </c>
      <c r="L63">
        <f t="shared" ref="L63" si="373">IF($D22&gt;0,SUM(L21:L22)/2, 0)</f>
        <v>0</v>
      </c>
      <c r="M63">
        <f t="shared" ref="M63" si="374">IF($C22&gt;0,SUM(M$3:M$42)/$B$2, 0)</f>
        <v>0</v>
      </c>
      <c r="N63">
        <f t="shared" ref="N63" si="375">IF($D22&gt;0,SUM(N21:N22)/2, 0)</f>
        <v>0</v>
      </c>
      <c r="O63">
        <f t="shared" ref="O63" si="376">IF($C22&gt;0,SUM(O$3:O$42)/$B$2, 0)</f>
        <v>0</v>
      </c>
      <c r="P63">
        <f t="shared" ref="P63" si="377">IF($D22&gt;0,SUM(P21:P22)/2, 0)</f>
        <v>0</v>
      </c>
      <c r="Q63">
        <f t="shared" ref="Q63" si="378">IF($C22&gt;0,SUM(Q$3:Q$42)/$B$2, 0)</f>
        <v>0</v>
      </c>
      <c r="R63">
        <f t="shared" ref="R63" si="379">IF($D22&gt;0,SUM(R21:R22)/2, 0)</f>
        <v>0</v>
      </c>
      <c r="S63">
        <f t="shared" ref="S63" si="380">IF($C22&gt;0,SUM(S$3:S$42)/$B$2, 0)</f>
        <v>0</v>
      </c>
      <c r="T63">
        <f t="shared" ref="T63" si="381">IF($D22&gt;0,SUM(T21:T22)/2, 0)</f>
        <v>0</v>
      </c>
      <c r="U63">
        <f t="shared" ref="U63" si="382">IF($C22&gt;0,SUM(U$3:U$42)/$B$2, 0)</f>
        <v>0</v>
      </c>
      <c r="V63">
        <f t="shared" ref="V63" si="383">IF($D22&gt;0,SUM(V21:V22)/2, 0)</f>
        <v>0</v>
      </c>
      <c r="W63">
        <f t="shared" ref="W63" si="384">IF($C22&gt;0,SUM(W$3:W$42)/$B$2, 0)</f>
        <v>0</v>
      </c>
      <c r="X63">
        <f t="shared" ref="X63" si="385">IF($D22&gt;0,SUM(X21:X22)/2, 0)</f>
        <v>0</v>
      </c>
      <c r="Y63">
        <f t="shared" ref="Y63" si="386">IF($C22&gt;0,SUM(Y$3:Y$42)/$B$2, 0)</f>
        <v>0</v>
      </c>
      <c r="Z63">
        <f t="shared" si="32"/>
        <v>0</v>
      </c>
    </row>
    <row r="64" spans="1:26" x14ac:dyDescent="0.25">
      <c r="E64">
        <f t="shared" si="22"/>
        <v>0</v>
      </c>
      <c r="F64">
        <f t="shared" si="233"/>
        <v>0</v>
      </c>
      <c r="G64">
        <f t="shared" ref="G64" si="387">IF($C23&gt;0,SUM(G$3:G$42)/$B$2, 0)</f>
        <v>0</v>
      </c>
      <c r="H64">
        <f t="shared" ref="H64" si="388">IF($D23&gt;0,SUM(H23:H24)/2, 0)</f>
        <v>0</v>
      </c>
      <c r="I64">
        <f t="shared" ref="I64" si="389">IF($C23&gt;0,SUM(I$3:I$42)/$B$2, 0)</f>
        <v>0</v>
      </c>
      <c r="J64">
        <f t="shared" ref="J64" si="390">IF($D23&gt;0,SUM(J23:J24)/2, 0)</f>
        <v>0</v>
      </c>
      <c r="K64">
        <f t="shared" ref="K64" si="391">IF($C23&gt;0,SUM(K$3:K$42)/$B$2, 0)</f>
        <v>0</v>
      </c>
      <c r="L64">
        <f t="shared" ref="L64" si="392">IF($D23&gt;0,SUM(L23:L24)/2, 0)</f>
        <v>0</v>
      </c>
      <c r="M64">
        <f t="shared" ref="M64" si="393">IF($C23&gt;0,SUM(M$3:M$42)/$B$2, 0)</f>
        <v>0</v>
      </c>
      <c r="N64">
        <f t="shared" ref="N64" si="394">IF($D23&gt;0,SUM(N23:N24)/2, 0)</f>
        <v>0</v>
      </c>
      <c r="O64">
        <f t="shared" ref="O64" si="395">IF($C23&gt;0,SUM(O$3:O$42)/$B$2, 0)</f>
        <v>0</v>
      </c>
      <c r="P64">
        <f t="shared" ref="P64" si="396">IF($D23&gt;0,SUM(P23:P24)/2, 0)</f>
        <v>0</v>
      </c>
      <c r="Q64">
        <f t="shared" ref="Q64" si="397">IF($C23&gt;0,SUM(Q$3:Q$42)/$B$2, 0)</f>
        <v>0</v>
      </c>
      <c r="R64">
        <f t="shared" ref="R64" si="398">IF($D23&gt;0,SUM(R23:R24)/2, 0)</f>
        <v>0</v>
      </c>
      <c r="S64">
        <f t="shared" ref="S64" si="399">IF($C23&gt;0,SUM(S$3:S$42)/$B$2, 0)</f>
        <v>0</v>
      </c>
      <c r="T64">
        <f t="shared" ref="T64" si="400">IF($D23&gt;0,SUM(T23:T24)/2, 0)</f>
        <v>0</v>
      </c>
      <c r="U64">
        <f t="shared" ref="U64" si="401">IF($C23&gt;0,SUM(U$3:U$42)/$B$2, 0)</f>
        <v>0</v>
      </c>
      <c r="V64">
        <f t="shared" ref="V64" si="402">IF($D23&gt;0,SUM(V23:V24)/2, 0)</f>
        <v>0</v>
      </c>
      <c r="W64">
        <f t="shared" ref="W64" si="403">IF($C23&gt;0,SUM(W$3:W$42)/$B$2, 0)</f>
        <v>0</v>
      </c>
      <c r="X64">
        <f t="shared" ref="X64" si="404">IF($D23&gt;0,SUM(X23:X24)/2, 0)</f>
        <v>0</v>
      </c>
      <c r="Y64">
        <f t="shared" ref="Y64" si="405">IF($C23&gt;0,SUM(Y$3:Y$42)/$B$2, 0)</f>
        <v>0</v>
      </c>
      <c r="Z64">
        <f t="shared" si="21"/>
        <v>0</v>
      </c>
    </row>
    <row r="65" spans="5:26" x14ac:dyDescent="0.25">
      <c r="E65">
        <f t="shared" si="22"/>
        <v>0</v>
      </c>
      <c r="F65">
        <f t="shared" si="253"/>
        <v>0</v>
      </c>
      <c r="G65">
        <f t="shared" ref="G65" si="406">IF($C24&gt;0,SUM(G$3:G$42)/$B$2, 0)</f>
        <v>0</v>
      </c>
      <c r="H65">
        <f t="shared" ref="H65" si="407">IF($D24&gt;0,SUM(H23:H24)/2, 0)</f>
        <v>0</v>
      </c>
      <c r="I65">
        <f t="shared" ref="I65" si="408">IF($C24&gt;0,SUM(I$3:I$42)/$B$2, 0)</f>
        <v>0</v>
      </c>
      <c r="J65">
        <f t="shared" ref="J65" si="409">IF($D24&gt;0,SUM(J23:J24)/2, 0)</f>
        <v>0</v>
      </c>
      <c r="K65">
        <f t="shared" ref="K65" si="410">IF($C24&gt;0,SUM(K$3:K$42)/$B$2, 0)</f>
        <v>0</v>
      </c>
      <c r="L65">
        <f t="shared" ref="L65" si="411">IF($D24&gt;0,SUM(L23:L24)/2, 0)</f>
        <v>0</v>
      </c>
      <c r="M65">
        <f t="shared" ref="M65" si="412">IF($C24&gt;0,SUM(M$3:M$42)/$B$2, 0)</f>
        <v>0</v>
      </c>
      <c r="N65">
        <f t="shared" ref="N65" si="413">IF($D24&gt;0,SUM(N23:N24)/2, 0)</f>
        <v>0</v>
      </c>
      <c r="O65">
        <f t="shared" ref="O65" si="414">IF($C24&gt;0,SUM(O$3:O$42)/$B$2, 0)</f>
        <v>0</v>
      </c>
      <c r="P65">
        <f t="shared" ref="P65" si="415">IF($D24&gt;0,SUM(P23:P24)/2, 0)</f>
        <v>0</v>
      </c>
      <c r="Q65">
        <f t="shared" ref="Q65" si="416">IF($C24&gt;0,SUM(Q$3:Q$42)/$B$2, 0)</f>
        <v>0</v>
      </c>
      <c r="R65">
        <f t="shared" ref="R65" si="417">IF($D24&gt;0,SUM(R23:R24)/2, 0)</f>
        <v>0</v>
      </c>
      <c r="S65">
        <f t="shared" ref="S65" si="418">IF($C24&gt;0,SUM(S$3:S$42)/$B$2, 0)</f>
        <v>0</v>
      </c>
      <c r="T65">
        <f t="shared" ref="T65" si="419">IF($D24&gt;0,SUM(T23:T24)/2, 0)</f>
        <v>0</v>
      </c>
      <c r="U65">
        <f t="shared" ref="U65" si="420">IF($C24&gt;0,SUM(U$3:U$42)/$B$2, 0)</f>
        <v>0</v>
      </c>
      <c r="V65">
        <f t="shared" ref="V65" si="421">IF($D24&gt;0,SUM(V23:V24)/2, 0)</f>
        <v>0</v>
      </c>
      <c r="W65">
        <f t="shared" ref="W65" si="422">IF($C24&gt;0,SUM(W$3:W$42)/$B$2, 0)</f>
        <v>0</v>
      </c>
      <c r="X65">
        <f t="shared" ref="X65" si="423">IF($D24&gt;0,SUM(X23:X24)/2, 0)</f>
        <v>0</v>
      </c>
      <c r="Y65">
        <f t="shared" ref="Y65" si="424">IF($C24&gt;0,SUM(Y$3:Y$42)/$B$2, 0)</f>
        <v>0</v>
      </c>
      <c r="Z65">
        <f t="shared" si="32"/>
        <v>0</v>
      </c>
    </row>
    <row r="66" spans="5:26" x14ac:dyDescent="0.25">
      <c r="E66">
        <f t="shared" si="22"/>
        <v>0</v>
      </c>
      <c r="F66">
        <f t="shared" si="233"/>
        <v>0</v>
      </c>
      <c r="G66">
        <f t="shared" ref="G66" si="425">IF($C25&gt;0,SUM(G$3:G$42)/$B$2, 0)</f>
        <v>0</v>
      </c>
      <c r="H66">
        <f t="shared" ref="H66" si="426">IF($D25&gt;0,SUM(H25:H26)/2, 0)</f>
        <v>0</v>
      </c>
      <c r="I66">
        <f t="shared" ref="I66" si="427">IF($C25&gt;0,SUM(I$3:I$42)/$B$2, 0)</f>
        <v>0</v>
      </c>
      <c r="J66">
        <f t="shared" ref="J66" si="428">IF($D25&gt;0,SUM(J25:J26)/2, 0)</f>
        <v>0</v>
      </c>
      <c r="K66">
        <f t="shared" ref="K66" si="429">IF($C25&gt;0,SUM(K$3:K$42)/$B$2, 0)</f>
        <v>0</v>
      </c>
      <c r="L66">
        <f t="shared" ref="L66" si="430">IF($D25&gt;0,SUM(L25:L26)/2, 0)</f>
        <v>0</v>
      </c>
      <c r="M66">
        <f t="shared" ref="M66" si="431">IF($C25&gt;0,SUM(M$3:M$42)/$B$2, 0)</f>
        <v>0</v>
      </c>
      <c r="N66">
        <f t="shared" ref="N66" si="432">IF($D25&gt;0,SUM(N25:N26)/2, 0)</f>
        <v>0</v>
      </c>
      <c r="O66">
        <f t="shared" ref="O66" si="433">IF($C25&gt;0,SUM(O$3:O$42)/$B$2, 0)</f>
        <v>0</v>
      </c>
      <c r="P66">
        <f t="shared" ref="P66" si="434">IF($D25&gt;0,SUM(P25:P26)/2, 0)</f>
        <v>0</v>
      </c>
      <c r="Q66">
        <f t="shared" ref="Q66" si="435">IF($C25&gt;0,SUM(Q$3:Q$42)/$B$2, 0)</f>
        <v>0</v>
      </c>
      <c r="R66">
        <f t="shared" ref="R66" si="436">IF($D25&gt;0,SUM(R25:R26)/2, 0)</f>
        <v>0</v>
      </c>
      <c r="S66">
        <f t="shared" ref="S66" si="437">IF($C25&gt;0,SUM(S$3:S$42)/$B$2, 0)</f>
        <v>0</v>
      </c>
      <c r="T66">
        <f t="shared" ref="T66" si="438">IF($D25&gt;0,SUM(T25:T26)/2, 0)</f>
        <v>0</v>
      </c>
      <c r="U66">
        <f t="shared" ref="U66" si="439">IF($C25&gt;0,SUM(U$3:U$42)/$B$2, 0)</f>
        <v>0</v>
      </c>
      <c r="V66">
        <f t="shared" ref="V66" si="440">IF($D25&gt;0,SUM(V25:V26)/2, 0)</f>
        <v>0</v>
      </c>
      <c r="W66">
        <f t="shared" ref="W66" si="441">IF($C25&gt;0,SUM(W$3:W$42)/$B$2, 0)</f>
        <v>0</v>
      </c>
      <c r="X66">
        <f t="shared" ref="X66" si="442">IF($D25&gt;0,SUM(X25:X26)/2, 0)</f>
        <v>0</v>
      </c>
      <c r="Y66">
        <f t="shared" ref="Y66" si="443">IF($C25&gt;0,SUM(Y$3:Y$42)/$B$2, 0)</f>
        <v>0</v>
      </c>
      <c r="Z66">
        <f t="shared" si="21"/>
        <v>0</v>
      </c>
    </row>
    <row r="67" spans="5:26" x14ac:dyDescent="0.25">
      <c r="E67">
        <f t="shared" si="22"/>
        <v>0</v>
      </c>
      <c r="F67">
        <f t="shared" si="253"/>
        <v>0</v>
      </c>
      <c r="G67">
        <f t="shared" ref="G67" si="444">IF($C26&gt;0,SUM(G$3:G$42)/$B$2, 0)</f>
        <v>0</v>
      </c>
      <c r="H67">
        <f t="shared" ref="H67" si="445">IF($D26&gt;0,SUM(H25:H26)/2, 0)</f>
        <v>0</v>
      </c>
      <c r="I67">
        <f t="shared" ref="I67" si="446">IF($C26&gt;0,SUM(I$3:I$42)/$B$2, 0)</f>
        <v>0</v>
      </c>
      <c r="J67">
        <f t="shared" ref="J67" si="447">IF($D26&gt;0,SUM(J25:J26)/2, 0)</f>
        <v>0</v>
      </c>
      <c r="K67">
        <f t="shared" ref="K67" si="448">IF($C26&gt;0,SUM(K$3:K$42)/$B$2, 0)</f>
        <v>0</v>
      </c>
      <c r="L67">
        <f t="shared" ref="L67" si="449">IF($D26&gt;0,SUM(L25:L26)/2, 0)</f>
        <v>0</v>
      </c>
      <c r="M67">
        <f t="shared" ref="M67" si="450">IF($C26&gt;0,SUM(M$3:M$42)/$B$2, 0)</f>
        <v>0</v>
      </c>
      <c r="N67">
        <f t="shared" ref="N67" si="451">IF($D26&gt;0,SUM(N25:N26)/2, 0)</f>
        <v>0</v>
      </c>
      <c r="O67">
        <f t="shared" ref="O67" si="452">IF($C26&gt;0,SUM(O$3:O$42)/$B$2, 0)</f>
        <v>0</v>
      </c>
      <c r="P67">
        <f t="shared" ref="P67" si="453">IF($D26&gt;0,SUM(P25:P26)/2, 0)</f>
        <v>0</v>
      </c>
      <c r="Q67">
        <f t="shared" ref="Q67" si="454">IF($C26&gt;0,SUM(Q$3:Q$42)/$B$2, 0)</f>
        <v>0</v>
      </c>
      <c r="R67">
        <f t="shared" ref="R67" si="455">IF($D26&gt;0,SUM(R25:R26)/2, 0)</f>
        <v>0</v>
      </c>
      <c r="S67">
        <f t="shared" ref="S67" si="456">IF($C26&gt;0,SUM(S$3:S$42)/$B$2, 0)</f>
        <v>0</v>
      </c>
      <c r="T67">
        <f t="shared" ref="T67" si="457">IF($D26&gt;0,SUM(T25:T26)/2, 0)</f>
        <v>0</v>
      </c>
      <c r="U67">
        <f t="shared" ref="U67" si="458">IF($C26&gt;0,SUM(U$3:U$42)/$B$2, 0)</f>
        <v>0</v>
      </c>
      <c r="V67">
        <f t="shared" ref="V67" si="459">IF($D26&gt;0,SUM(V25:V26)/2, 0)</f>
        <v>0</v>
      </c>
      <c r="W67">
        <f t="shared" ref="W67" si="460">IF($C26&gt;0,SUM(W$3:W$42)/$B$2, 0)</f>
        <v>0</v>
      </c>
      <c r="X67">
        <f t="shared" ref="X67" si="461">IF($D26&gt;0,SUM(X25:X26)/2, 0)</f>
        <v>0</v>
      </c>
      <c r="Y67">
        <f t="shared" ref="Y67" si="462">IF($C26&gt;0,SUM(Y$3:Y$42)/$B$2, 0)</f>
        <v>0</v>
      </c>
      <c r="Z67">
        <f t="shared" si="32"/>
        <v>0</v>
      </c>
    </row>
    <row r="68" spans="5:26" x14ac:dyDescent="0.25">
      <c r="E68">
        <f t="shared" si="22"/>
        <v>0</v>
      </c>
      <c r="F68">
        <f t="shared" si="233"/>
        <v>0</v>
      </c>
      <c r="G68">
        <f t="shared" ref="G68" si="463">IF($C27&gt;0,SUM(G$3:G$42)/$B$2, 0)</f>
        <v>0</v>
      </c>
      <c r="H68">
        <f t="shared" ref="H68" si="464">IF($D27&gt;0,SUM(H27:H28)/2, 0)</f>
        <v>0</v>
      </c>
      <c r="I68">
        <f t="shared" ref="I68" si="465">IF($C27&gt;0,SUM(I$3:I$42)/$B$2, 0)</f>
        <v>0</v>
      </c>
      <c r="J68">
        <f t="shared" ref="J68" si="466">IF($D27&gt;0,SUM(J27:J28)/2, 0)</f>
        <v>0</v>
      </c>
      <c r="K68">
        <f t="shared" ref="K68" si="467">IF($C27&gt;0,SUM(K$3:K$42)/$B$2, 0)</f>
        <v>0</v>
      </c>
      <c r="L68">
        <f t="shared" ref="L68" si="468">IF($D27&gt;0,SUM(L27:L28)/2, 0)</f>
        <v>0</v>
      </c>
      <c r="M68">
        <f t="shared" ref="M68" si="469">IF($C27&gt;0,SUM(M$3:M$42)/$B$2, 0)</f>
        <v>0</v>
      </c>
      <c r="N68">
        <f t="shared" ref="N68" si="470">IF($D27&gt;0,SUM(N27:N28)/2, 0)</f>
        <v>0</v>
      </c>
      <c r="O68">
        <f t="shared" ref="O68" si="471">IF($C27&gt;0,SUM(O$3:O$42)/$B$2, 0)</f>
        <v>0</v>
      </c>
      <c r="P68">
        <f t="shared" ref="P68" si="472">IF($D27&gt;0,SUM(P27:P28)/2, 0)</f>
        <v>0</v>
      </c>
      <c r="Q68">
        <f t="shared" ref="Q68" si="473">IF($C27&gt;0,SUM(Q$3:Q$42)/$B$2, 0)</f>
        <v>0</v>
      </c>
      <c r="R68">
        <f t="shared" ref="R68" si="474">IF($D27&gt;0,SUM(R27:R28)/2, 0)</f>
        <v>0</v>
      </c>
      <c r="S68">
        <f t="shared" ref="S68" si="475">IF($C27&gt;0,SUM(S$3:S$42)/$B$2, 0)</f>
        <v>0</v>
      </c>
      <c r="T68">
        <f t="shared" ref="T68" si="476">IF($D27&gt;0,SUM(T27:T28)/2, 0)</f>
        <v>0</v>
      </c>
      <c r="U68">
        <f t="shared" ref="U68" si="477">IF($C27&gt;0,SUM(U$3:U$42)/$B$2, 0)</f>
        <v>0</v>
      </c>
      <c r="V68">
        <f t="shared" ref="V68" si="478">IF($D27&gt;0,SUM(V27:V28)/2, 0)</f>
        <v>0</v>
      </c>
      <c r="W68">
        <f t="shared" ref="W68" si="479">IF($C27&gt;0,SUM(W$3:W$42)/$B$2, 0)</f>
        <v>0</v>
      </c>
      <c r="X68">
        <f t="shared" ref="X68" si="480">IF($D27&gt;0,SUM(X27:X28)/2, 0)</f>
        <v>0</v>
      </c>
      <c r="Y68">
        <f t="shared" ref="Y68" si="481">IF($C27&gt;0,SUM(Y$3:Y$42)/$B$2, 0)</f>
        <v>0</v>
      </c>
      <c r="Z68">
        <f t="shared" si="21"/>
        <v>0</v>
      </c>
    </row>
    <row r="69" spans="5:26" x14ac:dyDescent="0.25">
      <c r="E69">
        <f t="shared" si="22"/>
        <v>0</v>
      </c>
      <c r="F69">
        <f t="shared" si="253"/>
        <v>0</v>
      </c>
      <c r="G69">
        <f t="shared" ref="G69" si="482">IF($C28&gt;0,SUM(G$3:G$42)/$B$2, 0)</f>
        <v>0</v>
      </c>
      <c r="H69">
        <f t="shared" ref="H69" si="483">IF($D28&gt;0,SUM(H27:H28)/2, 0)</f>
        <v>0</v>
      </c>
      <c r="I69">
        <f t="shared" ref="I69" si="484">IF($C28&gt;0,SUM(I$3:I$42)/$B$2, 0)</f>
        <v>0</v>
      </c>
      <c r="J69">
        <f t="shared" ref="J69" si="485">IF($D28&gt;0,SUM(J27:J28)/2, 0)</f>
        <v>0</v>
      </c>
      <c r="K69">
        <f t="shared" ref="K69" si="486">IF($C28&gt;0,SUM(K$3:K$42)/$B$2, 0)</f>
        <v>0</v>
      </c>
      <c r="L69">
        <f t="shared" ref="L69" si="487">IF($D28&gt;0,SUM(L27:L28)/2, 0)</f>
        <v>0</v>
      </c>
      <c r="M69">
        <f t="shared" ref="M69" si="488">IF($C28&gt;0,SUM(M$3:M$42)/$B$2, 0)</f>
        <v>0</v>
      </c>
      <c r="N69">
        <f t="shared" ref="N69" si="489">IF($D28&gt;0,SUM(N27:N28)/2, 0)</f>
        <v>0</v>
      </c>
      <c r="O69">
        <f t="shared" ref="O69" si="490">IF($C28&gt;0,SUM(O$3:O$42)/$B$2, 0)</f>
        <v>0</v>
      </c>
      <c r="P69">
        <f t="shared" ref="P69" si="491">IF($D28&gt;0,SUM(P27:P28)/2, 0)</f>
        <v>0</v>
      </c>
      <c r="Q69">
        <f t="shared" ref="Q69" si="492">IF($C28&gt;0,SUM(Q$3:Q$42)/$B$2, 0)</f>
        <v>0</v>
      </c>
      <c r="R69">
        <f t="shared" ref="R69" si="493">IF($D28&gt;0,SUM(R27:R28)/2, 0)</f>
        <v>0</v>
      </c>
      <c r="S69">
        <f t="shared" ref="S69" si="494">IF($C28&gt;0,SUM(S$3:S$42)/$B$2, 0)</f>
        <v>0</v>
      </c>
      <c r="T69">
        <f t="shared" ref="T69" si="495">IF($D28&gt;0,SUM(T27:T28)/2, 0)</f>
        <v>0</v>
      </c>
      <c r="U69">
        <f t="shared" ref="U69" si="496">IF($C28&gt;0,SUM(U$3:U$42)/$B$2, 0)</f>
        <v>0</v>
      </c>
      <c r="V69">
        <f t="shared" ref="V69" si="497">IF($D28&gt;0,SUM(V27:V28)/2, 0)</f>
        <v>0</v>
      </c>
      <c r="W69">
        <f t="shared" ref="W69" si="498">IF($C28&gt;0,SUM(W$3:W$42)/$B$2, 0)</f>
        <v>0</v>
      </c>
      <c r="X69">
        <f t="shared" ref="X69" si="499">IF($D28&gt;0,SUM(X27:X28)/2, 0)</f>
        <v>0</v>
      </c>
      <c r="Y69">
        <f t="shared" ref="Y69" si="500">IF($C28&gt;0,SUM(Y$3:Y$42)/$B$2, 0)</f>
        <v>0</v>
      </c>
      <c r="Z69">
        <f t="shared" si="32"/>
        <v>0</v>
      </c>
    </row>
    <row r="70" spans="5:26" x14ac:dyDescent="0.25">
      <c r="E70">
        <f t="shared" si="22"/>
        <v>0</v>
      </c>
      <c r="F70">
        <f t="shared" si="233"/>
        <v>0</v>
      </c>
      <c r="G70">
        <f t="shared" ref="G70" si="501">IF($C29&gt;0,SUM(G$3:G$42)/$B$2, 0)</f>
        <v>0</v>
      </c>
      <c r="H70">
        <f t="shared" ref="H70" si="502">IF($D29&gt;0,SUM(H29:H30)/2, 0)</f>
        <v>0</v>
      </c>
      <c r="I70">
        <f t="shared" ref="I70" si="503">IF($C29&gt;0,SUM(I$3:I$42)/$B$2, 0)</f>
        <v>0</v>
      </c>
      <c r="J70">
        <f t="shared" ref="J70" si="504">IF($D29&gt;0,SUM(J29:J30)/2, 0)</f>
        <v>0</v>
      </c>
      <c r="K70">
        <f t="shared" ref="K70" si="505">IF($C29&gt;0,SUM(K$3:K$42)/$B$2, 0)</f>
        <v>0</v>
      </c>
      <c r="L70">
        <f t="shared" ref="L70" si="506">IF($D29&gt;0,SUM(L29:L30)/2, 0)</f>
        <v>0</v>
      </c>
      <c r="M70">
        <f t="shared" ref="M70" si="507">IF($C29&gt;0,SUM(M$3:M$42)/$B$2, 0)</f>
        <v>0</v>
      </c>
      <c r="N70">
        <f t="shared" ref="N70" si="508">IF($D29&gt;0,SUM(N29:N30)/2, 0)</f>
        <v>0</v>
      </c>
      <c r="O70">
        <f t="shared" ref="O70" si="509">IF($C29&gt;0,SUM(O$3:O$42)/$B$2, 0)</f>
        <v>0</v>
      </c>
      <c r="P70">
        <f t="shared" ref="P70" si="510">IF($D29&gt;0,SUM(P29:P30)/2, 0)</f>
        <v>0</v>
      </c>
      <c r="Q70">
        <f t="shared" ref="Q70" si="511">IF($C29&gt;0,SUM(Q$3:Q$42)/$B$2, 0)</f>
        <v>0</v>
      </c>
      <c r="R70">
        <f t="shared" ref="R70" si="512">IF($D29&gt;0,SUM(R29:R30)/2, 0)</f>
        <v>0</v>
      </c>
      <c r="S70">
        <f t="shared" ref="S70" si="513">IF($C29&gt;0,SUM(S$3:S$42)/$B$2, 0)</f>
        <v>0</v>
      </c>
      <c r="T70">
        <f t="shared" ref="T70" si="514">IF($D29&gt;0,SUM(T29:T30)/2, 0)</f>
        <v>0</v>
      </c>
      <c r="U70">
        <f t="shared" ref="U70" si="515">IF($C29&gt;0,SUM(U$3:U$42)/$B$2, 0)</f>
        <v>0</v>
      </c>
      <c r="V70">
        <f t="shared" ref="V70" si="516">IF($D29&gt;0,SUM(V29:V30)/2, 0)</f>
        <v>0</v>
      </c>
      <c r="W70">
        <f t="shared" ref="W70" si="517">IF($C29&gt;0,SUM(W$3:W$42)/$B$2, 0)</f>
        <v>0</v>
      </c>
      <c r="X70">
        <f t="shared" ref="X70" si="518">IF($D29&gt;0,SUM(X29:X30)/2, 0)</f>
        <v>0</v>
      </c>
      <c r="Y70">
        <f t="shared" ref="Y70" si="519">IF($C29&gt;0,SUM(Y$3:Y$42)/$B$2, 0)</f>
        <v>0</v>
      </c>
      <c r="Z70">
        <f t="shared" si="21"/>
        <v>0</v>
      </c>
    </row>
    <row r="71" spans="5:26" x14ac:dyDescent="0.25">
      <c r="E71">
        <f t="shared" si="22"/>
        <v>0</v>
      </c>
      <c r="F71">
        <f t="shared" si="253"/>
        <v>0</v>
      </c>
      <c r="G71">
        <f t="shared" ref="G71" si="520">IF($C30&gt;0,SUM(G$3:G$42)/$B$2, 0)</f>
        <v>0</v>
      </c>
      <c r="H71">
        <f t="shared" ref="H71" si="521">IF($D30&gt;0,SUM(H29:H30)/2, 0)</f>
        <v>0</v>
      </c>
      <c r="I71">
        <f t="shared" ref="I71" si="522">IF($C30&gt;0,SUM(I$3:I$42)/$B$2, 0)</f>
        <v>0</v>
      </c>
      <c r="J71">
        <f t="shared" ref="J71" si="523">IF($D30&gt;0,SUM(J29:J30)/2, 0)</f>
        <v>0</v>
      </c>
      <c r="K71">
        <f t="shared" ref="K71" si="524">IF($C30&gt;0,SUM(K$3:K$42)/$B$2, 0)</f>
        <v>0</v>
      </c>
      <c r="L71">
        <f t="shared" ref="L71" si="525">IF($D30&gt;0,SUM(L29:L30)/2, 0)</f>
        <v>0</v>
      </c>
      <c r="M71">
        <f t="shared" ref="M71" si="526">IF($C30&gt;0,SUM(M$3:M$42)/$B$2, 0)</f>
        <v>0</v>
      </c>
      <c r="N71">
        <f t="shared" ref="N71" si="527">IF($D30&gt;0,SUM(N29:N30)/2, 0)</f>
        <v>0</v>
      </c>
      <c r="O71">
        <f t="shared" ref="O71" si="528">IF($C30&gt;0,SUM(O$3:O$42)/$B$2, 0)</f>
        <v>0</v>
      </c>
      <c r="P71">
        <f t="shared" ref="P71" si="529">IF($D30&gt;0,SUM(P29:P30)/2, 0)</f>
        <v>0</v>
      </c>
      <c r="Q71">
        <f t="shared" ref="Q71" si="530">IF($C30&gt;0,SUM(Q$3:Q$42)/$B$2, 0)</f>
        <v>0</v>
      </c>
      <c r="R71">
        <f t="shared" ref="R71" si="531">IF($D30&gt;0,SUM(R29:R30)/2, 0)</f>
        <v>0</v>
      </c>
      <c r="S71">
        <f t="shared" ref="S71" si="532">IF($C30&gt;0,SUM(S$3:S$42)/$B$2, 0)</f>
        <v>0</v>
      </c>
      <c r="T71">
        <f t="shared" ref="T71" si="533">IF($D30&gt;0,SUM(T29:T30)/2, 0)</f>
        <v>0</v>
      </c>
      <c r="U71">
        <f t="shared" ref="U71" si="534">IF($C30&gt;0,SUM(U$3:U$42)/$B$2, 0)</f>
        <v>0</v>
      </c>
      <c r="V71">
        <f t="shared" ref="V71" si="535">IF($D30&gt;0,SUM(V29:V30)/2, 0)</f>
        <v>0</v>
      </c>
      <c r="W71">
        <f t="shared" ref="W71" si="536">IF($C30&gt;0,SUM(W$3:W$42)/$B$2, 0)</f>
        <v>0</v>
      </c>
      <c r="X71">
        <f t="shared" ref="X71" si="537">IF($D30&gt;0,SUM(X29:X30)/2, 0)</f>
        <v>0</v>
      </c>
      <c r="Y71">
        <f t="shared" ref="Y71" si="538">IF($C30&gt;0,SUM(Y$3:Y$42)/$B$2, 0)</f>
        <v>0</v>
      </c>
      <c r="Z71">
        <f t="shared" si="32"/>
        <v>0</v>
      </c>
    </row>
    <row r="72" spans="5:26" x14ac:dyDescent="0.25">
      <c r="E72">
        <f t="shared" si="22"/>
        <v>0</v>
      </c>
      <c r="F72">
        <f t="shared" si="233"/>
        <v>0</v>
      </c>
      <c r="G72">
        <f t="shared" ref="G72" si="539">IF($C31&gt;0,SUM(G$3:G$42)/$B$2, 0)</f>
        <v>0</v>
      </c>
      <c r="H72">
        <f t="shared" ref="H72" si="540">IF($D31&gt;0,SUM(H31:H32)/2, 0)</f>
        <v>0</v>
      </c>
      <c r="I72">
        <f t="shared" ref="I72" si="541">IF($C31&gt;0,SUM(I$3:I$42)/$B$2, 0)</f>
        <v>0</v>
      </c>
      <c r="J72">
        <f t="shared" ref="J72" si="542">IF($D31&gt;0,SUM(J31:J32)/2, 0)</f>
        <v>0</v>
      </c>
      <c r="K72">
        <f t="shared" ref="K72" si="543">IF($C31&gt;0,SUM(K$3:K$42)/$B$2, 0)</f>
        <v>0</v>
      </c>
      <c r="L72">
        <f t="shared" ref="L72" si="544">IF($D31&gt;0,SUM(L31:L32)/2, 0)</f>
        <v>0</v>
      </c>
      <c r="M72">
        <f t="shared" ref="M72" si="545">IF($C31&gt;0,SUM(M$3:M$42)/$B$2, 0)</f>
        <v>0</v>
      </c>
      <c r="N72">
        <f t="shared" ref="N72" si="546">IF($D31&gt;0,SUM(N31:N32)/2, 0)</f>
        <v>0</v>
      </c>
      <c r="O72">
        <f t="shared" ref="O72" si="547">IF($C31&gt;0,SUM(O$3:O$42)/$B$2, 0)</f>
        <v>0</v>
      </c>
      <c r="P72">
        <f t="shared" ref="P72" si="548">IF($D31&gt;0,SUM(P31:P32)/2, 0)</f>
        <v>0</v>
      </c>
      <c r="Q72">
        <f t="shared" ref="Q72" si="549">IF($C31&gt;0,SUM(Q$3:Q$42)/$B$2, 0)</f>
        <v>0</v>
      </c>
      <c r="R72">
        <f t="shared" ref="R72" si="550">IF($D31&gt;0,SUM(R31:R32)/2, 0)</f>
        <v>0</v>
      </c>
      <c r="S72">
        <f t="shared" ref="S72" si="551">IF($C31&gt;0,SUM(S$3:S$42)/$B$2, 0)</f>
        <v>0</v>
      </c>
      <c r="T72">
        <f t="shared" ref="T72" si="552">IF($D31&gt;0,SUM(T31:T32)/2, 0)</f>
        <v>0</v>
      </c>
      <c r="U72">
        <f t="shared" ref="U72" si="553">IF($C31&gt;0,SUM(U$3:U$42)/$B$2, 0)</f>
        <v>0</v>
      </c>
      <c r="V72">
        <f t="shared" ref="V72" si="554">IF($D31&gt;0,SUM(V31:V32)/2, 0)</f>
        <v>0</v>
      </c>
      <c r="W72">
        <f t="shared" ref="W72" si="555">IF($C31&gt;0,SUM(W$3:W$42)/$B$2, 0)</f>
        <v>0</v>
      </c>
      <c r="X72">
        <f t="shared" ref="X72" si="556">IF($D31&gt;0,SUM(X31:X32)/2, 0)</f>
        <v>0</v>
      </c>
      <c r="Y72">
        <f t="shared" ref="Y72" si="557">IF($C31&gt;0,SUM(Y$3:Y$42)/$B$2, 0)</f>
        <v>0</v>
      </c>
      <c r="Z72">
        <f t="shared" si="21"/>
        <v>0</v>
      </c>
    </row>
    <row r="73" spans="5:26" x14ac:dyDescent="0.25">
      <c r="E73">
        <f t="shared" si="22"/>
        <v>0</v>
      </c>
      <c r="F73">
        <f t="shared" si="253"/>
        <v>0</v>
      </c>
      <c r="G73">
        <f t="shared" ref="G73" si="558">IF($C32&gt;0,SUM(G$3:G$42)/$B$2, 0)</f>
        <v>0</v>
      </c>
      <c r="H73">
        <f t="shared" ref="H73" si="559">IF($D32&gt;0,SUM(H31:H32)/2, 0)</f>
        <v>0</v>
      </c>
      <c r="I73">
        <f t="shared" ref="I73" si="560">IF($C32&gt;0,SUM(I$3:I$42)/$B$2, 0)</f>
        <v>0</v>
      </c>
      <c r="J73">
        <f t="shared" ref="J73" si="561">IF($D32&gt;0,SUM(J31:J32)/2, 0)</f>
        <v>0</v>
      </c>
      <c r="K73">
        <f t="shared" ref="K73" si="562">IF($C32&gt;0,SUM(K$3:K$42)/$B$2, 0)</f>
        <v>0</v>
      </c>
      <c r="L73">
        <f t="shared" ref="L73" si="563">IF($D32&gt;0,SUM(L31:L32)/2, 0)</f>
        <v>0</v>
      </c>
      <c r="M73">
        <f t="shared" ref="M73" si="564">IF($C32&gt;0,SUM(M$3:M$42)/$B$2, 0)</f>
        <v>0</v>
      </c>
      <c r="N73">
        <f t="shared" ref="N73" si="565">IF($D32&gt;0,SUM(N31:N32)/2, 0)</f>
        <v>0</v>
      </c>
      <c r="O73">
        <f t="shared" ref="O73" si="566">IF($C32&gt;0,SUM(O$3:O$42)/$B$2, 0)</f>
        <v>0</v>
      </c>
      <c r="P73">
        <f t="shared" ref="P73" si="567">IF($D32&gt;0,SUM(P31:P32)/2, 0)</f>
        <v>0</v>
      </c>
      <c r="Q73">
        <f t="shared" ref="Q73" si="568">IF($C32&gt;0,SUM(Q$3:Q$42)/$B$2, 0)</f>
        <v>0</v>
      </c>
      <c r="R73">
        <f t="shared" ref="R73" si="569">IF($D32&gt;0,SUM(R31:R32)/2, 0)</f>
        <v>0</v>
      </c>
      <c r="S73">
        <f t="shared" ref="S73" si="570">IF($C32&gt;0,SUM(S$3:S$42)/$B$2, 0)</f>
        <v>0</v>
      </c>
      <c r="T73">
        <f t="shared" ref="T73" si="571">IF($D32&gt;0,SUM(T31:T32)/2, 0)</f>
        <v>0</v>
      </c>
      <c r="U73">
        <f t="shared" ref="U73" si="572">IF($C32&gt;0,SUM(U$3:U$42)/$B$2, 0)</f>
        <v>0</v>
      </c>
      <c r="V73">
        <f t="shared" ref="V73" si="573">IF($D32&gt;0,SUM(V31:V32)/2, 0)</f>
        <v>0</v>
      </c>
      <c r="W73">
        <f t="shared" ref="W73" si="574">IF($C32&gt;0,SUM(W$3:W$42)/$B$2, 0)</f>
        <v>0</v>
      </c>
      <c r="X73">
        <f t="shared" ref="X73" si="575">IF($D32&gt;0,SUM(X31:X32)/2, 0)</f>
        <v>0</v>
      </c>
      <c r="Y73">
        <f t="shared" ref="Y73" si="576">IF($C32&gt;0,SUM(Y$3:Y$42)/$B$2, 0)</f>
        <v>0</v>
      </c>
      <c r="Z73">
        <f t="shared" si="32"/>
        <v>0</v>
      </c>
    </row>
    <row r="74" spans="5:26" x14ac:dyDescent="0.25">
      <c r="E74">
        <f t="shared" si="22"/>
        <v>0</v>
      </c>
      <c r="F74">
        <f t="shared" si="233"/>
        <v>0</v>
      </c>
      <c r="G74">
        <f t="shared" ref="G74" si="577">IF($C33&gt;0,SUM(G$3:G$42)/$B$2, 0)</f>
        <v>0</v>
      </c>
      <c r="H74">
        <f t="shared" ref="H74" si="578">IF($D33&gt;0,SUM(H33:H34)/2, 0)</f>
        <v>0</v>
      </c>
      <c r="I74">
        <f t="shared" ref="I74" si="579">IF($C33&gt;0,SUM(I$3:I$42)/$B$2, 0)</f>
        <v>0</v>
      </c>
      <c r="J74">
        <f t="shared" ref="J74" si="580">IF($D33&gt;0,SUM(J33:J34)/2, 0)</f>
        <v>0</v>
      </c>
      <c r="K74">
        <f t="shared" ref="K74" si="581">IF($C33&gt;0,SUM(K$3:K$42)/$B$2, 0)</f>
        <v>0</v>
      </c>
      <c r="L74">
        <f t="shared" ref="L74" si="582">IF($D33&gt;0,SUM(L33:L34)/2, 0)</f>
        <v>0</v>
      </c>
      <c r="M74">
        <f t="shared" ref="M74" si="583">IF($C33&gt;0,SUM(M$3:M$42)/$B$2, 0)</f>
        <v>0</v>
      </c>
      <c r="N74">
        <f t="shared" ref="N74" si="584">IF($D33&gt;0,SUM(N33:N34)/2, 0)</f>
        <v>0</v>
      </c>
      <c r="O74">
        <f t="shared" ref="O74" si="585">IF($C33&gt;0,SUM(O$3:O$42)/$B$2, 0)</f>
        <v>0</v>
      </c>
      <c r="P74">
        <f t="shared" ref="P74" si="586">IF($D33&gt;0,SUM(P33:P34)/2, 0)</f>
        <v>0</v>
      </c>
      <c r="Q74">
        <f t="shared" ref="Q74" si="587">IF($C33&gt;0,SUM(Q$3:Q$42)/$B$2, 0)</f>
        <v>0</v>
      </c>
      <c r="R74">
        <f t="shared" ref="R74" si="588">IF($D33&gt;0,SUM(R33:R34)/2, 0)</f>
        <v>0</v>
      </c>
      <c r="S74">
        <f t="shared" ref="S74" si="589">IF($C33&gt;0,SUM(S$3:S$42)/$B$2, 0)</f>
        <v>0</v>
      </c>
      <c r="T74">
        <f t="shared" ref="T74" si="590">IF($D33&gt;0,SUM(T33:T34)/2, 0)</f>
        <v>0</v>
      </c>
      <c r="U74">
        <f t="shared" ref="U74" si="591">IF($C33&gt;0,SUM(U$3:U$42)/$B$2, 0)</f>
        <v>0</v>
      </c>
      <c r="V74">
        <f t="shared" ref="V74" si="592">IF($D33&gt;0,SUM(V33:V34)/2, 0)</f>
        <v>0</v>
      </c>
      <c r="W74">
        <f t="shared" ref="W74" si="593">IF($C33&gt;0,SUM(W$3:W$42)/$B$2, 0)</f>
        <v>0</v>
      </c>
      <c r="X74">
        <f t="shared" ref="X74" si="594">IF($D33&gt;0,SUM(X33:X34)/2, 0)</f>
        <v>0</v>
      </c>
      <c r="Y74">
        <f t="shared" ref="Y74" si="595">IF($C33&gt;0,SUM(Y$3:Y$42)/$B$2, 0)</f>
        <v>0</v>
      </c>
      <c r="Z74">
        <f t="shared" si="21"/>
        <v>0</v>
      </c>
    </row>
    <row r="75" spans="5:26" x14ac:dyDescent="0.25">
      <c r="E75">
        <f t="shared" si="22"/>
        <v>0</v>
      </c>
      <c r="F75">
        <f t="shared" si="253"/>
        <v>0</v>
      </c>
      <c r="G75">
        <f t="shared" ref="G75" si="596">IF($C34&gt;0,SUM(G$3:G$42)/$B$2, 0)</f>
        <v>0</v>
      </c>
      <c r="H75">
        <f t="shared" ref="H75" si="597">IF($D34&gt;0,SUM(H33:H34)/2, 0)</f>
        <v>0</v>
      </c>
      <c r="I75">
        <f t="shared" ref="I75" si="598">IF($C34&gt;0,SUM(I$3:I$42)/$B$2, 0)</f>
        <v>0</v>
      </c>
      <c r="J75">
        <f t="shared" ref="J75" si="599">IF($D34&gt;0,SUM(J33:J34)/2, 0)</f>
        <v>0</v>
      </c>
      <c r="K75">
        <f t="shared" ref="K75" si="600">IF($C34&gt;0,SUM(K$3:K$42)/$B$2, 0)</f>
        <v>0</v>
      </c>
      <c r="L75">
        <f t="shared" ref="L75" si="601">IF($D34&gt;0,SUM(L33:L34)/2, 0)</f>
        <v>0</v>
      </c>
      <c r="M75">
        <f t="shared" ref="M75" si="602">IF($C34&gt;0,SUM(M$3:M$42)/$B$2, 0)</f>
        <v>0</v>
      </c>
      <c r="N75">
        <f t="shared" ref="N75" si="603">IF($D34&gt;0,SUM(N33:N34)/2, 0)</f>
        <v>0</v>
      </c>
      <c r="O75">
        <f t="shared" ref="O75" si="604">IF($C34&gt;0,SUM(O$3:O$42)/$B$2, 0)</f>
        <v>0</v>
      </c>
      <c r="P75">
        <f t="shared" ref="P75" si="605">IF($D34&gt;0,SUM(P33:P34)/2, 0)</f>
        <v>0</v>
      </c>
      <c r="Q75">
        <f t="shared" ref="Q75" si="606">IF($C34&gt;0,SUM(Q$3:Q$42)/$B$2, 0)</f>
        <v>0</v>
      </c>
      <c r="R75">
        <f t="shared" ref="R75" si="607">IF($D34&gt;0,SUM(R33:R34)/2, 0)</f>
        <v>0</v>
      </c>
      <c r="S75">
        <f t="shared" ref="S75" si="608">IF($C34&gt;0,SUM(S$3:S$42)/$B$2, 0)</f>
        <v>0</v>
      </c>
      <c r="T75">
        <f t="shared" ref="T75" si="609">IF($D34&gt;0,SUM(T33:T34)/2, 0)</f>
        <v>0</v>
      </c>
      <c r="U75">
        <f t="shared" ref="U75" si="610">IF($C34&gt;0,SUM(U$3:U$42)/$B$2, 0)</f>
        <v>0</v>
      </c>
      <c r="V75">
        <f t="shared" ref="V75" si="611">IF($D34&gt;0,SUM(V33:V34)/2, 0)</f>
        <v>0</v>
      </c>
      <c r="W75">
        <f t="shared" ref="W75" si="612">IF($C34&gt;0,SUM(W$3:W$42)/$B$2, 0)</f>
        <v>0</v>
      </c>
      <c r="X75">
        <f t="shared" ref="X75" si="613">IF($D34&gt;0,SUM(X33:X34)/2, 0)</f>
        <v>0</v>
      </c>
      <c r="Y75">
        <f t="shared" ref="Y75" si="614">IF($C34&gt;0,SUM(Y$3:Y$42)/$B$2, 0)</f>
        <v>0</v>
      </c>
      <c r="Z75">
        <f t="shared" si="32"/>
        <v>0</v>
      </c>
    </row>
    <row r="76" spans="5:26" x14ac:dyDescent="0.25">
      <c r="E76">
        <f t="shared" si="22"/>
        <v>0</v>
      </c>
      <c r="F76">
        <f t="shared" si="233"/>
        <v>0</v>
      </c>
      <c r="G76">
        <f t="shared" ref="G76" si="615">IF($C35&gt;0,SUM(G$3:G$42)/$B$2, 0)</f>
        <v>0</v>
      </c>
      <c r="H76">
        <f t="shared" ref="H76" si="616">IF($D35&gt;0,SUM(H35:H36)/2, 0)</f>
        <v>0</v>
      </c>
      <c r="I76">
        <f t="shared" ref="I76" si="617">IF($C35&gt;0,SUM(I$3:I$42)/$B$2, 0)</f>
        <v>0</v>
      </c>
      <c r="J76">
        <f t="shared" ref="J76" si="618">IF($D35&gt;0,SUM(J35:J36)/2, 0)</f>
        <v>0</v>
      </c>
      <c r="K76">
        <f t="shared" ref="K76" si="619">IF($C35&gt;0,SUM(K$3:K$42)/$B$2, 0)</f>
        <v>0</v>
      </c>
      <c r="L76">
        <f t="shared" ref="L76" si="620">IF($D35&gt;0,SUM(L35:L36)/2, 0)</f>
        <v>0</v>
      </c>
      <c r="M76">
        <f t="shared" ref="M76" si="621">IF($C35&gt;0,SUM(M$3:M$42)/$B$2, 0)</f>
        <v>0</v>
      </c>
      <c r="N76">
        <f t="shared" ref="N76" si="622">IF($D35&gt;0,SUM(N35:N36)/2, 0)</f>
        <v>0</v>
      </c>
      <c r="O76">
        <f t="shared" ref="O76" si="623">IF($C35&gt;0,SUM(O$3:O$42)/$B$2, 0)</f>
        <v>0</v>
      </c>
      <c r="P76">
        <f t="shared" ref="P76" si="624">IF($D35&gt;0,SUM(P35:P36)/2, 0)</f>
        <v>0</v>
      </c>
      <c r="Q76">
        <f t="shared" ref="Q76" si="625">IF($C35&gt;0,SUM(Q$3:Q$42)/$B$2, 0)</f>
        <v>0</v>
      </c>
      <c r="R76">
        <f t="shared" ref="R76" si="626">IF($D35&gt;0,SUM(R35:R36)/2, 0)</f>
        <v>0</v>
      </c>
      <c r="S76">
        <f t="shared" ref="S76" si="627">IF($C35&gt;0,SUM(S$3:S$42)/$B$2, 0)</f>
        <v>0</v>
      </c>
      <c r="T76">
        <f t="shared" ref="T76" si="628">IF($D35&gt;0,SUM(T35:T36)/2, 0)</f>
        <v>0</v>
      </c>
      <c r="U76">
        <f t="shared" ref="U76" si="629">IF($C35&gt;0,SUM(U$3:U$42)/$B$2, 0)</f>
        <v>0</v>
      </c>
      <c r="V76">
        <f t="shared" ref="V76" si="630">IF($D35&gt;0,SUM(V35:V36)/2, 0)</f>
        <v>0</v>
      </c>
      <c r="W76">
        <f t="shared" ref="W76" si="631">IF($C35&gt;0,SUM(W$3:W$42)/$B$2, 0)</f>
        <v>0</v>
      </c>
      <c r="X76">
        <f t="shared" ref="X76" si="632">IF($D35&gt;0,SUM(X35:X36)/2, 0)</f>
        <v>0</v>
      </c>
      <c r="Y76">
        <f t="shared" ref="Y76" si="633">IF($C35&gt;0,SUM(Y$3:Y$42)/$B$2, 0)</f>
        <v>0</v>
      </c>
      <c r="Z76">
        <f t="shared" si="21"/>
        <v>0</v>
      </c>
    </row>
    <row r="77" spans="5:26" x14ac:dyDescent="0.25">
      <c r="E77">
        <f t="shared" si="22"/>
        <v>0</v>
      </c>
      <c r="F77">
        <f t="shared" si="253"/>
        <v>0</v>
      </c>
      <c r="G77">
        <f t="shared" ref="G77" si="634">IF($C36&gt;0,SUM(G$3:G$42)/$B$2, 0)</f>
        <v>0</v>
      </c>
      <c r="H77">
        <f t="shared" ref="H77" si="635">IF($D36&gt;0,SUM(H35:H36)/2, 0)</f>
        <v>0</v>
      </c>
      <c r="I77">
        <f t="shared" ref="I77" si="636">IF($C36&gt;0,SUM(I$3:I$42)/$B$2, 0)</f>
        <v>0</v>
      </c>
      <c r="J77">
        <f t="shared" ref="J77" si="637">IF($D36&gt;0,SUM(J35:J36)/2, 0)</f>
        <v>0</v>
      </c>
      <c r="K77">
        <f t="shared" ref="K77" si="638">IF($C36&gt;0,SUM(K$3:K$42)/$B$2, 0)</f>
        <v>0</v>
      </c>
      <c r="L77">
        <f t="shared" ref="L77" si="639">IF($D36&gt;0,SUM(L35:L36)/2, 0)</f>
        <v>0</v>
      </c>
      <c r="M77">
        <f t="shared" ref="M77" si="640">IF($C36&gt;0,SUM(M$3:M$42)/$B$2, 0)</f>
        <v>0</v>
      </c>
      <c r="N77">
        <f t="shared" ref="N77" si="641">IF($D36&gt;0,SUM(N35:N36)/2, 0)</f>
        <v>0</v>
      </c>
      <c r="O77">
        <f t="shared" ref="O77" si="642">IF($C36&gt;0,SUM(O$3:O$42)/$B$2, 0)</f>
        <v>0</v>
      </c>
      <c r="P77">
        <f t="shared" ref="P77" si="643">IF($D36&gt;0,SUM(P35:P36)/2, 0)</f>
        <v>0</v>
      </c>
      <c r="Q77">
        <f t="shared" ref="Q77" si="644">IF($C36&gt;0,SUM(Q$3:Q$42)/$B$2, 0)</f>
        <v>0</v>
      </c>
      <c r="R77">
        <f t="shared" ref="R77" si="645">IF($D36&gt;0,SUM(R35:R36)/2, 0)</f>
        <v>0</v>
      </c>
      <c r="S77">
        <f t="shared" ref="S77" si="646">IF($C36&gt;0,SUM(S$3:S$42)/$B$2, 0)</f>
        <v>0</v>
      </c>
      <c r="T77">
        <f t="shared" ref="T77" si="647">IF($D36&gt;0,SUM(T35:T36)/2, 0)</f>
        <v>0</v>
      </c>
      <c r="U77">
        <f t="shared" ref="U77" si="648">IF($C36&gt;0,SUM(U$3:U$42)/$B$2, 0)</f>
        <v>0</v>
      </c>
      <c r="V77">
        <f t="shared" ref="V77" si="649">IF($D36&gt;0,SUM(V35:V36)/2, 0)</f>
        <v>0</v>
      </c>
      <c r="W77">
        <f t="shared" ref="W77" si="650">IF($C36&gt;0,SUM(W$3:W$42)/$B$2, 0)</f>
        <v>0</v>
      </c>
      <c r="X77">
        <f t="shared" ref="X77" si="651">IF($D36&gt;0,SUM(X35:X36)/2, 0)</f>
        <v>0</v>
      </c>
      <c r="Y77">
        <f t="shared" ref="Y77" si="652">IF($C36&gt;0,SUM(Y$3:Y$42)/$B$2, 0)</f>
        <v>0</v>
      </c>
      <c r="Z77">
        <f t="shared" si="32"/>
        <v>0</v>
      </c>
    </row>
    <row r="78" spans="5:26" x14ac:dyDescent="0.25">
      <c r="E78">
        <f t="shared" si="22"/>
        <v>0</v>
      </c>
      <c r="F78">
        <f t="shared" si="233"/>
        <v>0</v>
      </c>
      <c r="G78">
        <f t="shared" ref="G78" si="653">IF($C37&gt;0,SUM(G$3:G$42)/$B$2, 0)</f>
        <v>0</v>
      </c>
      <c r="H78">
        <f t="shared" ref="H78" si="654">IF($D37&gt;0,SUM(H37:H38)/2, 0)</f>
        <v>0</v>
      </c>
      <c r="I78">
        <f t="shared" ref="I78" si="655">IF($C37&gt;0,SUM(I$3:I$42)/$B$2, 0)</f>
        <v>0</v>
      </c>
      <c r="J78">
        <f t="shared" ref="J78" si="656">IF($D37&gt;0,SUM(J37:J38)/2, 0)</f>
        <v>0</v>
      </c>
      <c r="K78">
        <f t="shared" ref="K78" si="657">IF($C37&gt;0,SUM(K$3:K$42)/$B$2, 0)</f>
        <v>0</v>
      </c>
      <c r="L78">
        <f t="shared" ref="L78" si="658">IF($D37&gt;0,SUM(L37:L38)/2, 0)</f>
        <v>0</v>
      </c>
      <c r="M78">
        <f t="shared" ref="M78" si="659">IF($C37&gt;0,SUM(M$3:M$42)/$B$2, 0)</f>
        <v>0</v>
      </c>
      <c r="N78">
        <f t="shared" ref="N78" si="660">IF($D37&gt;0,SUM(N37:N38)/2, 0)</f>
        <v>0</v>
      </c>
      <c r="O78">
        <f t="shared" ref="O78" si="661">IF($C37&gt;0,SUM(O$3:O$42)/$B$2, 0)</f>
        <v>0</v>
      </c>
      <c r="P78">
        <f t="shared" ref="P78" si="662">IF($D37&gt;0,SUM(P37:P38)/2, 0)</f>
        <v>0</v>
      </c>
      <c r="Q78">
        <f t="shared" ref="Q78" si="663">IF($C37&gt;0,SUM(Q$3:Q$42)/$B$2, 0)</f>
        <v>0</v>
      </c>
      <c r="R78">
        <f t="shared" ref="R78" si="664">IF($D37&gt;0,SUM(R37:R38)/2, 0)</f>
        <v>0</v>
      </c>
      <c r="S78">
        <f t="shared" ref="S78" si="665">IF($C37&gt;0,SUM(S$3:S$42)/$B$2, 0)</f>
        <v>0</v>
      </c>
      <c r="T78">
        <f t="shared" ref="T78" si="666">IF($D37&gt;0,SUM(T37:T38)/2, 0)</f>
        <v>0</v>
      </c>
      <c r="U78">
        <f t="shared" ref="U78" si="667">IF($C37&gt;0,SUM(U$3:U$42)/$B$2, 0)</f>
        <v>0</v>
      </c>
      <c r="V78">
        <f t="shared" ref="V78" si="668">IF($D37&gt;0,SUM(V37:V38)/2, 0)</f>
        <v>0</v>
      </c>
      <c r="W78">
        <f t="shared" ref="W78" si="669">IF($C37&gt;0,SUM(W$3:W$42)/$B$2, 0)</f>
        <v>0</v>
      </c>
      <c r="X78">
        <f t="shared" ref="X78" si="670">IF($D37&gt;0,SUM(X37:X38)/2, 0)</f>
        <v>0</v>
      </c>
      <c r="Y78">
        <f t="shared" ref="Y78" si="671">IF($C37&gt;0,SUM(Y$3:Y$42)/$B$2, 0)</f>
        <v>0</v>
      </c>
      <c r="Z78">
        <f t="shared" si="21"/>
        <v>0</v>
      </c>
    </row>
    <row r="79" spans="5:26" x14ac:dyDescent="0.25">
      <c r="E79">
        <f t="shared" si="22"/>
        <v>0</v>
      </c>
      <c r="F79">
        <f t="shared" si="253"/>
        <v>0</v>
      </c>
      <c r="G79">
        <f t="shared" ref="G79" si="672">IF($C38&gt;0,SUM(G$3:G$42)/$B$2, 0)</f>
        <v>0</v>
      </c>
      <c r="H79">
        <f t="shared" ref="H79" si="673">IF($D38&gt;0,SUM(H37:H38)/2, 0)</f>
        <v>0</v>
      </c>
      <c r="I79">
        <f t="shared" ref="I79" si="674">IF($C38&gt;0,SUM(I$3:I$42)/$B$2, 0)</f>
        <v>0</v>
      </c>
      <c r="J79">
        <f t="shared" ref="J79" si="675">IF($D38&gt;0,SUM(J37:J38)/2, 0)</f>
        <v>0</v>
      </c>
      <c r="K79">
        <f t="shared" ref="K79" si="676">IF($C38&gt;0,SUM(K$3:K$42)/$B$2, 0)</f>
        <v>0</v>
      </c>
      <c r="L79">
        <f t="shared" ref="L79" si="677">IF($D38&gt;0,SUM(L37:L38)/2, 0)</f>
        <v>0</v>
      </c>
      <c r="M79">
        <f t="shared" ref="M79" si="678">IF($C38&gt;0,SUM(M$3:M$42)/$B$2, 0)</f>
        <v>0</v>
      </c>
      <c r="N79">
        <f t="shared" ref="N79" si="679">IF($D38&gt;0,SUM(N37:N38)/2, 0)</f>
        <v>0</v>
      </c>
      <c r="O79">
        <f t="shared" ref="O79" si="680">IF($C38&gt;0,SUM(O$3:O$42)/$B$2, 0)</f>
        <v>0</v>
      </c>
      <c r="P79">
        <f t="shared" ref="P79" si="681">IF($D38&gt;0,SUM(P37:P38)/2, 0)</f>
        <v>0</v>
      </c>
      <c r="Q79">
        <f t="shared" ref="Q79" si="682">IF($C38&gt;0,SUM(Q$3:Q$42)/$B$2, 0)</f>
        <v>0</v>
      </c>
      <c r="R79">
        <f t="shared" ref="R79" si="683">IF($D38&gt;0,SUM(R37:R38)/2, 0)</f>
        <v>0</v>
      </c>
      <c r="S79">
        <f t="shared" ref="S79" si="684">IF($C38&gt;0,SUM(S$3:S$42)/$B$2, 0)</f>
        <v>0</v>
      </c>
      <c r="T79">
        <f t="shared" ref="T79" si="685">IF($D38&gt;0,SUM(T37:T38)/2, 0)</f>
        <v>0</v>
      </c>
      <c r="U79">
        <f t="shared" ref="U79" si="686">IF($C38&gt;0,SUM(U$3:U$42)/$B$2, 0)</f>
        <v>0</v>
      </c>
      <c r="V79">
        <f t="shared" ref="V79" si="687">IF($D38&gt;0,SUM(V37:V38)/2, 0)</f>
        <v>0</v>
      </c>
      <c r="W79">
        <f t="shared" ref="W79" si="688">IF($C38&gt;0,SUM(W$3:W$42)/$B$2, 0)</f>
        <v>0</v>
      </c>
      <c r="X79">
        <f t="shared" ref="X79" si="689">IF($D38&gt;0,SUM(X37:X38)/2, 0)</f>
        <v>0</v>
      </c>
      <c r="Y79">
        <f t="shared" ref="Y79" si="690">IF($C38&gt;0,SUM(Y$3:Y$42)/$B$2, 0)</f>
        <v>0</v>
      </c>
      <c r="Z79">
        <f t="shared" si="32"/>
        <v>0</v>
      </c>
    </row>
    <row r="80" spans="5:26" x14ac:dyDescent="0.25">
      <c r="E80">
        <f t="shared" si="22"/>
        <v>0</v>
      </c>
      <c r="F80">
        <f t="shared" si="233"/>
        <v>0</v>
      </c>
      <c r="G80">
        <f t="shared" ref="G80" si="691">IF($C39&gt;0,SUM(G$3:G$42)/$B$2, 0)</f>
        <v>0</v>
      </c>
      <c r="H80">
        <f t="shared" ref="H80" si="692">IF($D39&gt;0,SUM(H39:H40)/2, 0)</f>
        <v>0</v>
      </c>
      <c r="I80">
        <f t="shared" ref="I80" si="693">IF($C39&gt;0,SUM(I$3:I$42)/$B$2, 0)</f>
        <v>0</v>
      </c>
      <c r="J80">
        <f t="shared" ref="J80" si="694">IF($D39&gt;0,SUM(J39:J40)/2, 0)</f>
        <v>0</v>
      </c>
      <c r="K80">
        <f t="shared" ref="K80" si="695">IF($C39&gt;0,SUM(K$3:K$42)/$B$2, 0)</f>
        <v>0</v>
      </c>
      <c r="L80">
        <f t="shared" ref="L80" si="696">IF($D39&gt;0,SUM(L39:L40)/2, 0)</f>
        <v>0</v>
      </c>
      <c r="M80">
        <f t="shared" ref="M80" si="697">IF($C39&gt;0,SUM(M$3:M$42)/$B$2, 0)</f>
        <v>0</v>
      </c>
      <c r="N80">
        <f t="shared" ref="N80" si="698">IF($D39&gt;0,SUM(N39:N40)/2, 0)</f>
        <v>0</v>
      </c>
      <c r="O80">
        <f t="shared" ref="O80" si="699">IF($C39&gt;0,SUM(O$3:O$42)/$B$2, 0)</f>
        <v>0</v>
      </c>
      <c r="P80">
        <f t="shared" ref="P80" si="700">IF($D39&gt;0,SUM(P39:P40)/2, 0)</f>
        <v>0</v>
      </c>
      <c r="Q80">
        <f t="shared" ref="Q80" si="701">IF($C39&gt;0,SUM(Q$3:Q$42)/$B$2, 0)</f>
        <v>0</v>
      </c>
      <c r="R80">
        <f t="shared" ref="R80" si="702">IF($D39&gt;0,SUM(R39:R40)/2, 0)</f>
        <v>0</v>
      </c>
      <c r="S80">
        <f t="shared" ref="S80" si="703">IF($C39&gt;0,SUM(S$3:S$42)/$B$2, 0)</f>
        <v>0</v>
      </c>
      <c r="T80">
        <f t="shared" ref="T80" si="704">IF($D39&gt;0,SUM(T39:T40)/2, 0)</f>
        <v>0</v>
      </c>
      <c r="U80">
        <f t="shared" ref="U80" si="705">IF($C39&gt;0,SUM(U$3:U$42)/$B$2, 0)</f>
        <v>0</v>
      </c>
      <c r="V80">
        <f t="shared" ref="V80" si="706">IF($D39&gt;0,SUM(V39:V40)/2, 0)</f>
        <v>0</v>
      </c>
      <c r="W80">
        <f t="shared" ref="W80" si="707">IF($C39&gt;0,SUM(W$3:W$42)/$B$2, 0)</f>
        <v>0</v>
      </c>
      <c r="X80">
        <f t="shared" ref="X80" si="708">IF($D39&gt;0,SUM(X39:X40)/2, 0)</f>
        <v>0</v>
      </c>
      <c r="Y80">
        <f t="shared" ref="Y80" si="709">IF($C39&gt;0,SUM(Y$3:Y$42)/$B$2, 0)</f>
        <v>0</v>
      </c>
      <c r="Z80">
        <f t="shared" si="21"/>
        <v>0</v>
      </c>
    </row>
    <row r="81" spans="5:26" x14ac:dyDescent="0.25">
      <c r="E81">
        <f t="shared" si="22"/>
        <v>0</v>
      </c>
      <c r="F81">
        <f t="shared" si="253"/>
        <v>0</v>
      </c>
      <c r="G81">
        <f t="shared" ref="G81" si="710">IF($C40&gt;0,SUM(G$3:G$42)/$B$2, 0)</f>
        <v>0</v>
      </c>
      <c r="H81">
        <f t="shared" ref="H81" si="711">IF($D40&gt;0,SUM(H39:H40)/2, 0)</f>
        <v>0</v>
      </c>
      <c r="I81">
        <f t="shared" ref="I81" si="712">IF($C40&gt;0,SUM(I$3:I$42)/$B$2, 0)</f>
        <v>0</v>
      </c>
      <c r="J81">
        <f t="shared" ref="J81" si="713">IF($D40&gt;0,SUM(J39:J40)/2, 0)</f>
        <v>0</v>
      </c>
      <c r="K81">
        <f t="shared" ref="K81" si="714">IF($C40&gt;0,SUM(K$3:K$42)/$B$2, 0)</f>
        <v>0</v>
      </c>
      <c r="L81">
        <f t="shared" ref="L81" si="715">IF($D40&gt;0,SUM(L39:L40)/2, 0)</f>
        <v>0</v>
      </c>
      <c r="M81">
        <f t="shared" ref="M81" si="716">IF($C40&gt;0,SUM(M$3:M$42)/$B$2, 0)</f>
        <v>0</v>
      </c>
      <c r="N81">
        <f t="shared" ref="N81" si="717">IF($D40&gt;0,SUM(N39:N40)/2, 0)</f>
        <v>0</v>
      </c>
      <c r="O81">
        <f t="shared" ref="O81" si="718">IF($C40&gt;0,SUM(O$3:O$42)/$B$2, 0)</f>
        <v>0</v>
      </c>
      <c r="P81">
        <f t="shared" ref="P81" si="719">IF($D40&gt;0,SUM(P39:P40)/2, 0)</f>
        <v>0</v>
      </c>
      <c r="Q81">
        <f t="shared" ref="Q81" si="720">IF($C40&gt;0,SUM(Q$3:Q$42)/$B$2, 0)</f>
        <v>0</v>
      </c>
      <c r="R81">
        <f t="shared" ref="R81" si="721">IF($D40&gt;0,SUM(R39:R40)/2, 0)</f>
        <v>0</v>
      </c>
      <c r="S81">
        <f t="shared" ref="S81" si="722">IF($C40&gt;0,SUM(S$3:S$42)/$B$2, 0)</f>
        <v>0</v>
      </c>
      <c r="T81">
        <f t="shared" ref="T81" si="723">IF($D40&gt;0,SUM(T39:T40)/2, 0)</f>
        <v>0</v>
      </c>
      <c r="U81">
        <f t="shared" ref="U81" si="724">IF($C40&gt;0,SUM(U$3:U$42)/$B$2, 0)</f>
        <v>0</v>
      </c>
      <c r="V81">
        <f t="shared" ref="V81" si="725">IF($D40&gt;0,SUM(V39:V40)/2, 0)</f>
        <v>0</v>
      </c>
      <c r="W81">
        <f t="shared" ref="W81" si="726">IF($C40&gt;0,SUM(W$3:W$42)/$B$2, 0)</f>
        <v>0</v>
      </c>
      <c r="X81">
        <f t="shared" ref="X81" si="727">IF($D40&gt;0,SUM(X39:X40)/2, 0)</f>
        <v>0</v>
      </c>
      <c r="Y81">
        <f t="shared" ref="Y81" si="728">IF($C40&gt;0,SUM(Y$3:Y$42)/$B$2, 0)</f>
        <v>0</v>
      </c>
      <c r="Z81">
        <f t="shared" si="32"/>
        <v>0</v>
      </c>
    </row>
    <row r="82" spans="5:26" x14ac:dyDescent="0.25">
      <c r="E82">
        <f t="shared" si="22"/>
        <v>0</v>
      </c>
      <c r="F82">
        <f t="shared" si="233"/>
        <v>0</v>
      </c>
      <c r="G82">
        <f t="shared" ref="G82" si="729">IF($C41&gt;0,SUM(G$3:G$42)/$B$2, 0)</f>
        <v>0</v>
      </c>
      <c r="H82">
        <f t="shared" ref="H82" si="730">IF($D41&gt;0,SUM(H41:H42)/2, 0)</f>
        <v>0</v>
      </c>
      <c r="I82">
        <f t="shared" ref="I82" si="731">IF($C41&gt;0,SUM(I$3:I$42)/$B$2, 0)</f>
        <v>0</v>
      </c>
      <c r="J82">
        <f t="shared" ref="J82" si="732">IF($D41&gt;0,SUM(J41:J42)/2, 0)</f>
        <v>0</v>
      </c>
      <c r="K82">
        <f t="shared" ref="K82" si="733">IF($C41&gt;0,SUM(K$3:K$42)/$B$2, 0)</f>
        <v>0</v>
      </c>
      <c r="L82">
        <f t="shared" ref="L82" si="734">IF($D41&gt;0,SUM(L41:L42)/2, 0)</f>
        <v>0</v>
      </c>
      <c r="M82">
        <f t="shared" ref="M82" si="735">IF($C41&gt;0,SUM(M$3:M$42)/$B$2, 0)</f>
        <v>0</v>
      </c>
      <c r="N82">
        <f t="shared" ref="N82" si="736">IF($D41&gt;0,SUM(N41:N42)/2, 0)</f>
        <v>0</v>
      </c>
      <c r="O82">
        <f t="shared" ref="O82" si="737">IF($C41&gt;0,SUM(O$3:O$42)/$B$2, 0)</f>
        <v>0</v>
      </c>
      <c r="P82">
        <f t="shared" ref="P82" si="738">IF($D41&gt;0,SUM(P41:P42)/2, 0)</f>
        <v>0</v>
      </c>
      <c r="Q82">
        <f t="shared" ref="Q82" si="739">IF($C41&gt;0,SUM(Q$3:Q$42)/$B$2, 0)</f>
        <v>0</v>
      </c>
      <c r="R82">
        <f t="shared" ref="R82" si="740">IF($D41&gt;0,SUM(R41:R42)/2, 0)</f>
        <v>0</v>
      </c>
      <c r="S82">
        <f t="shared" ref="S82" si="741">IF($C41&gt;0,SUM(S$3:S$42)/$B$2, 0)</f>
        <v>0</v>
      </c>
      <c r="T82">
        <f t="shared" ref="T82" si="742">IF($D41&gt;0,SUM(T41:T42)/2, 0)</f>
        <v>0</v>
      </c>
      <c r="U82">
        <f t="shared" ref="U82" si="743">IF($C41&gt;0,SUM(U$3:U$42)/$B$2, 0)</f>
        <v>0</v>
      </c>
      <c r="V82">
        <f t="shared" ref="V82" si="744">IF($D41&gt;0,SUM(V41:V42)/2, 0)</f>
        <v>0</v>
      </c>
      <c r="W82">
        <f t="shared" ref="W82" si="745">IF($C41&gt;0,SUM(W$3:W$42)/$B$2, 0)</f>
        <v>0</v>
      </c>
      <c r="X82">
        <f t="shared" ref="X82" si="746">IF($D41&gt;0,SUM(X41:X42)/2, 0)</f>
        <v>0</v>
      </c>
      <c r="Y82">
        <f t="shared" ref="Y82" si="747">IF($C41&gt;0,SUM(Y$3:Y$42)/$B$2, 0)</f>
        <v>0</v>
      </c>
      <c r="Z82">
        <f t="shared" si="21"/>
        <v>0</v>
      </c>
    </row>
    <row r="83" spans="5:26" x14ac:dyDescent="0.25">
      <c r="E83">
        <f t="shared" si="22"/>
        <v>0</v>
      </c>
      <c r="F83">
        <f t="shared" si="253"/>
        <v>0</v>
      </c>
      <c r="G83">
        <f t="shared" ref="G83" si="748">IF($C42&gt;0,SUM(G$3:G$42)/$B$2, 0)</f>
        <v>0</v>
      </c>
      <c r="H83">
        <f t="shared" ref="H83" si="749">IF($D42&gt;0,SUM(H41:H42)/2, 0)</f>
        <v>0</v>
      </c>
      <c r="I83">
        <f t="shared" ref="I83" si="750">IF($C42&gt;0,SUM(I$3:I$42)/$B$2, 0)</f>
        <v>0</v>
      </c>
      <c r="J83">
        <f t="shared" ref="J83" si="751">IF($D42&gt;0,SUM(J41:J42)/2, 0)</f>
        <v>0</v>
      </c>
      <c r="K83">
        <f t="shared" ref="K83" si="752">IF($C42&gt;0,SUM(K$3:K$42)/$B$2, 0)</f>
        <v>0</v>
      </c>
      <c r="L83">
        <f t="shared" ref="L83" si="753">IF($D42&gt;0,SUM(L41:L42)/2, 0)</f>
        <v>0</v>
      </c>
      <c r="M83">
        <f t="shared" ref="M83" si="754">IF($C42&gt;0,SUM(M$3:M$42)/$B$2, 0)</f>
        <v>0</v>
      </c>
      <c r="N83">
        <f t="shared" ref="N83" si="755">IF($D42&gt;0,SUM(N41:N42)/2, 0)</f>
        <v>0</v>
      </c>
      <c r="O83">
        <f t="shared" ref="O83" si="756">IF($C42&gt;0,SUM(O$3:O$42)/$B$2, 0)</f>
        <v>0</v>
      </c>
      <c r="P83">
        <f t="shared" ref="P83" si="757">IF($D42&gt;0,SUM(P41:P42)/2, 0)</f>
        <v>0</v>
      </c>
      <c r="Q83">
        <f t="shared" ref="Q83" si="758">IF($C42&gt;0,SUM(Q$3:Q$42)/$B$2, 0)</f>
        <v>0</v>
      </c>
      <c r="R83">
        <f t="shared" ref="R83" si="759">IF($D42&gt;0,SUM(R41:R42)/2, 0)</f>
        <v>0</v>
      </c>
      <c r="S83">
        <f t="shared" ref="S83" si="760">IF($C42&gt;0,SUM(S$3:S$42)/$B$2, 0)</f>
        <v>0</v>
      </c>
      <c r="T83">
        <f t="shared" ref="T83" si="761">IF($D42&gt;0,SUM(T41:T42)/2, 0)</f>
        <v>0</v>
      </c>
      <c r="U83">
        <f t="shared" ref="U83" si="762">IF($C42&gt;0,SUM(U$3:U$42)/$B$2, 0)</f>
        <v>0</v>
      </c>
      <c r="V83">
        <f t="shared" ref="V83" si="763">IF($D42&gt;0,SUM(V41:V42)/2, 0)</f>
        <v>0</v>
      </c>
      <c r="W83">
        <f t="shared" ref="W83" si="764">IF($C42&gt;0,SUM(W$3:W$42)/$B$2, 0)</f>
        <v>0</v>
      </c>
      <c r="X83">
        <f t="shared" ref="X83" si="765">IF($D42&gt;0,SUM(X41:X42)/2, 0)</f>
        <v>0</v>
      </c>
      <c r="Y83">
        <f t="shared" ref="Y83" si="766">IF($C42&gt;0,SUM(Y$3:Y$42)/$B$2, 0)</f>
        <v>0</v>
      </c>
      <c r="Z83">
        <f t="shared" si="32"/>
        <v>0</v>
      </c>
    </row>
    <row r="84" spans="5:26" x14ac:dyDescent="0.25">
      <c r="E84" t="s">
        <v>20</v>
      </c>
    </row>
    <row r="85" spans="5:26" x14ac:dyDescent="0.25">
      <c r="E85">
        <f>IF($C3&gt;0, POWER(E3-E44,2),0)</f>
        <v>0</v>
      </c>
      <c r="F85">
        <f>IF($D3&gt;0, POWER(F3-F44,2),0)</f>
        <v>0</v>
      </c>
      <c r="G85">
        <f t="shared" ref="G85" si="767">IF($C3&gt;0, POWER(G3-G44,2),0)</f>
        <v>0</v>
      </c>
      <c r="H85">
        <f t="shared" ref="H85" si="768">IF($D3&gt;0, POWER(H3-H44,2),0)</f>
        <v>0</v>
      </c>
      <c r="I85">
        <f t="shared" ref="I85" si="769">IF($C3&gt;0, POWER(I3-I44,2),0)</f>
        <v>0</v>
      </c>
      <c r="J85">
        <f t="shared" ref="J85" si="770">IF($D3&gt;0, POWER(J3-J44,2),0)</f>
        <v>0</v>
      </c>
      <c r="K85">
        <f t="shared" ref="K85" si="771">IF($C3&gt;0, POWER(K3-K44,2),0)</f>
        <v>0</v>
      </c>
      <c r="L85">
        <f t="shared" ref="L85" si="772">IF($D3&gt;0, POWER(L3-L44,2),0)</f>
        <v>0</v>
      </c>
      <c r="M85">
        <f t="shared" ref="M85" si="773">IF($C3&gt;0, POWER(M3-M44,2),0)</f>
        <v>0</v>
      </c>
      <c r="N85">
        <f t="shared" ref="N85" si="774">IF($D3&gt;0, POWER(N3-N44,2),0)</f>
        <v>0</v>
      </c>
      <c r="O85">
        <f t="shared" ref="O85" si="775">IF($C3&gt;0, POWER(O3-O44,2),0)</f>
        <v>0</v>
      </c>
      <c r="P85">
        <f t="shared" ref="P85" si="776">IF($D3&gt;0, POWER(P3-P44,2),0)</f>
        <v>0</v>
      </c>
      <c r="Q85">
        <f t="shared" ref="Q85" si="777">IF($C3&gt;0, POWER(Q3-Q44,2),0)</f>
        <v>0</v>
      </c>
      <c r="R85">
        <f t="shared" ref="R85" si="778">IF($D3&gt;0, POWER(R3-R44,2),0)</f>
        <v>0</v>
      </c>
      <c r="S85">
        <f t="shared" ref="S85" si="779">IF($C3&gt;0, POWER(S3-S44,2),0)</f>
        <v>0</v>
      </c>
      <c r="T85">
        <f t="shared" ref="T85" si="780">IF($D3&gt;0, POWER(T3-T44,2),0)</f>
        <v>0</v>
      </c>
      <c r="U85">
        <f t="shared" ref="U85" si="781">IF($C3&gt;0, POWER(U3-U44,2),0)</f>
        <v>0</v>
      </c>
      <c r="V85">
        <f t="shared" ref="V85" si="782">IF($D3&gt;0, POWER(V3-V44,2),0)</f>
        <v>0</v>
      </c>
      <c r="W85">
        <f t="shared" ref="W85:Y85" si="783">IF($C3&gt;0, POWER(W3-W44,2),0)</f>
        <v>0</v>
      </c>
      <c r="X85">
        <f t="shared" ref="X85:Z124" si="784">IF($D3&gt;0, POWER(X3-X44,2),0)</f>
        <v>0</v>
      </c>
      <c r="Y85">
        <f t="shared" si="783"/>
        <v>0</v>
      </c>
      <c r="Z85">
        <f t="shared" si="784"/>
        <v>0</v>
      </c>
    </row>
    <row r="86" spans="5:26" x14ac:dyDescent="0.25">
      <c r="E86">
        <f t="shared" ref="E86:E124" si="785">IF($C4&gt;0, POWER(E4-E45,2),0)</f>
        <v>0</v>
      </c>
      <c r="F86">
        <f t="shared" ref="F86:F124" si="786">IF($D4&gt;0, POWER(F4-F45,2),0)</f>
        <v>0</v>
      </c>
      <c r="G86">
        <f t="shared" ref="G86" si="787">IF($C4&gt;0, POWER(G4-G45,2),0)</f>
        <v>0</v>
      </c>
      <c r="H86">
        <f t="shared" ref="H86" si="788">IF($D4&gt;0, POWER(H4-H45,2),0)</f>
        <v>0</v>
      </c>
      <c r="I86">
        <f t="shared" ref="I86" si="789">IF($C4&gt;0, POWER(I4-I45,2),0)</f>
        <v>0</v>
      </c>
      <c r="J86">
        <f t="shared" ref="J86" si="790">IF($D4&gt;0, POWER(J4-J45,2),0)</f>
        <v>0</v>
      </c>
      <c r="K86">
        <f t="shared" ref="K86" si="791">IF($C4&gt;0, POWER(K4-K45,2),0)</f>
        <v>0</v>
      </c>
      <c r="L86">
        <f t="shared" ref="L86" si="792">IF($D4&gt;0, POWER(L4-L45,2),0)</f>
        <v>0</v>
      </c>
      <c r="M86">
        <f t="shared" ref="M86" si="793">IF($C4&gt;0, POWER(M4-M45,2),0)</f>
        <v>0</v>
      </c>
      <c r="N86">
        <f t="shared" ref="N86" si="794">IF($D4&gt;0, POWER(N4-N45,2),0)</f>
        <v>0</v>
      </c>
      <c r="O86">
        <f t="shared" ref="O86" si="795">IF($C4&gt;0, POWER(O4-O45,2),0)</f>
        <v>0</v>
      </c>
      <c r="P86">
        <f t="shared" ref="P86" si="796">IF($D4&gt;0, POWER(P4-P45,2),0)</f>
        <v>0</v>
      </c>
      <c r="Q86">
        <f t="shared" ref="Q86" si="797">IF($C4&gt;0, POWER(Q4-Q45,2),0)</f>
        <v>0</v>
      </c>
      <c r="R86">
        <f t="shared" ref="R86" si="798">IF($D4&gt;0, POWER(R4-R45,2),0)</f>
        <v>0</v>
      </c>
      <c r="S86">
        <f t="shared" ref="S86" si="799">IF($C4&gt;0, POWER(S4-S45,2),0)</f>
        <v>0</v>
      </c>
      <c r="T86">
        <f t="shared" ref="T86" si="800">IF($D4&gt;0, POWER(T4-T45,2),0)</f>
        <v>0</v>
      </c>
      <c r="U86">
        <f t="shared" ref="U86" si="801">IF($C4&gt;0, POWER(U4-U45,2),0)</f>
        <v>0</v>
      </c>
      <c r="V86">
        <f t="shared" ref="V86" si="802">IF($D4&gt;0, POWER(V4-V45,2),0)</f>
        <v>0</v>
      </c>
      <c r="W86">
        <f t="shared" ref="W86" si="803">IF($C4&gt;0, POWER(W4-W45,2),0)</f>
        <v>0</v>
      </c>
      <c r="X86">
        <f t="shared" si="784"/>
        <v>0</v>
      </c>
      <c r="Y86">
        <f t="shared" ref="Y86" si="804">IF($C4&gt;0, POWER(Y4-Y45,2),0)</f>
        <v>0</v>
      </c>
      <c r="Z86">
        <f t="shared" ref="Z86" si="805">IF($D4&gt;0, POWER(Z4-Z45,2),0)</f>
        <v>0</v>
      </c>
    </row>
    <row r="87" spans="5:26" x14ac:dyDescent="0.25">
      <c r="E87">
        <f t="shared" si="785"/>
        <v>0</v>
      </c>
      <c r="F87">
        <f t="shared" si="786"/>
        <v>0</v>
      </c>
      <c r="G87">
        <f t="shared" ref="G87" si="806">IF($C5&gt;0, POWER(G5-G46,2),0)</f>
        <v>0</v>
      </c>
      <c r="H87">
        <f t="shared" ref="H87" si="807">IF($D5&gt;0, POWER(H5-H46,2),0)</f>
        <v>0</v>
      </c>
      <c r="I87">
        <f t="shared" ref="I87" si="808">IF($C5&gt;0, POWER(I5-I46,2),0)</f>
        <v>0</v>
      </c>
      <c r="J87">
        <f t="shared" ref="J87" si="809">IF($D5&gt;0, POWER(J5-J46,2),0)</f>
        <v>0</v>
      </c>
      <c r="K87">
        <f t="shared" ref="K87" si="810">IF($C5&gt;0, POWER(K5-K46,2),0)</f>
        <v>0</v>
      </c>
      <c r="L87">
        <f t="shared" ref="L87" si="811">IF($D5&gt;0, POWER(L5-L46,2),0)</f>
        <v>0</v>
      </c>
      <c r="M87">
        <f t="shared" ref="M87" si="812">IF($C5&gt;0, POWER(M5-M46,2),0)</f>
        <v>0</v>
      </c>
      <c r="N87">
        <f t="shared" ref="N87" si="813">IF($D5&gt;0, POWER(N5-N46,2),0)</f>
        <v>0</v>
      </c>
      <c r="O87">
        <f t="shared" ref="O87" si="814">IF($C5&gt;0, POWER(O5-O46,2),0)</f>
        <v>0</v>
      </c>
      <c r="P87">
        <f t="shared" ref="P87" si="815">IF($D5&gt;0, POWER(P5-P46,2),0)</f>
        <v>0</v>
      </c>
      <c r="Q87">
        <f t="shared" ref="Q87" si="816">IF($C5&gt;0, POWER(Q5-Q46,2),0)</f>
        <v>0</v>
      </c>
      <c r="R87">
        <f t="shared" ref="R87" si="817">IF($D5&gt;0, POWER(R5-R46,2),0)</f>
        <v>0</v>
      </c>
      <c r="S87">
        <f t="shared" ref="S87" si="818">IF($C5&gt;0, POWER(S5-S46,2),0)</f>
        <v>0</v>
      </c>
      <c r="T87">
        <f t="shared" ref="T87" si="819">IF($D5&gt;0, POWER(T5-T46,2),0)</f>
        <v>0</v>
      </c>
      <c r="U87">
        <f t="shared" ref="U87" si="820">IF($C5&gt;0, POWER(U5-U46,2),0)</f>
        <v>0</v>
      </c>
      <c r="V87">
        <f t="shared" ref="V87" si="821">IF($D5&gt;0, POWER(V5-V46,2),0)</f>
        <v>0</v>
      </c>
      <c r="W87">
        <f t="shared" ref="W87" si="822">IF($C5&gt;0, POWER(W5-W46,2),0)</f>
        <v>0</v>
      </c>
      <c r="X87">
        <f t="shared" si="784"/>
        <v>0</v>
      </c>
      <c r="Y87">
        <f t="shared" ref="Y87" si="823">IF($C5&gt;0, POWER(Y5-Y46,2),0)</f>
        <v>0</v>
      </c>
      <c r="Z87">
        <f t="shared" ref="Z87" si="824">IF($D5&gt;0, POWER(Z5-Z46,2),0)</f>
        <v>0</v>
      </c>
    </row>
    <row r="88" spans="5:26" x14ac:dyDescent="0.25">
      <c r="E88">
        <f t="shared" si="785"/>
        <v>0</v>
      </c>
      <c r="F88">
        <f t="shared" si="786"/>
        <v>0</v>
      </c>
      <c r="G88">
        <f t="shared" ref="G88" si="825">IF($C6&gt;0, POWER(G6-G47,2),0)</f>
        <v>0</v>
      </c>
      <c r="H88">
        <f t="shared" ref="H88" si="826">IF($D6&gt;0, POWER(H6-H47,2),0)</f>
        <v>0</v>
      </c>
      <c r="I88">
        <f t="shared" ref="I88" si="827">IF($C6&gt;0, POWER(I6-I47,2),0)</f>
        <v>0</v>
      </c>
      <c r="J88">
        <f t="shared" ref="J88" si="828">IF($D6&gt;0, POWER(J6-J47,2),0)</f>
        <v>0</v>
      </c>
      <c r="K88">
        <f t="shared" ref="K88" si="829">IF($C6&gt;0, POWER(K6-K47,2),0)</f>
        <v>0</v>
      </c>
      <c r="L88">
        <f t="shared" ref="L88" si="830">IF($D6&gt;0, POWER(L6-L47,2),0)</f>
        <v>0</v>
      </c>
      <c r="M88">
        <f t="shared" ref="M88" si="831">IF($C6&gt;0, POWER(M6-M47,2),0)</f>
        <v>0</v>
      </c>
      <c r="N88">
        <f t="shared" ref="N88" si="832">IF($D6&gt;0, POWER(N6-N47,2),0)</f>
        <v>0</v>
      </c>
      <c r="O88">
        <f t="shared" ref="O88" si="833">IF($C6&gt;0, POWER(O6-O47,2),0)</f>
        <v>0</v>
      </c>
      <c r="P88">
        <f t="shared" ref="P88" si="834">IF($D6&gt;0, POWER(P6-P47,2),0)</f>
        <v>0</v>
      </c>
      <c r="Q88">
        <f t="shared" ref="Q88" si="835">IF($C6&gt;0, POWER(Q6-Q47,2),0)</f>
        <v>0</v>
      </c>
      <c r="R88">
        <f t="shared" ref="R88" si="836">IF($D6&gt;0, POWER(R6-R47,2),0)</f>
        <v>0</v>
      </c>
      <c r="S88">
        <f t="shared" ref="S88" si="837">IF($C6&gt;0, POWER(S6-S47,2),0)</f>
        <v>0</v>
      </c>
      <c r="T88">
        <f t="shared" ref="T88" si="838">IF($D6&gt;0, POWER(T6-T47,2),0)</f>
        <v>0</v>
      </c>
      <c r="U88">
        <f t="shared" ref="U88" si="839">IF($C6&gt;0, POWER(U6-U47,2),0)</f>
        <v>0</v>
      </c>
      <c r="V88">
        <f t="shared" ref="V88" si="840">IF($D6&gt;0, POWER(V6-V47,2),0)</f>
        <v>0</v>
      </c>
      <c r="W88">
        <f t="shared" ref="W88" si="841">IF($C6&gt;0, POWER(W6-W47,2),0)</f>
        <v>0</v>
      </c>
      <c r="X88">
        <f t="shared" si="784"/>
        <v>0</v>
      </c>
      <c r="Y88">
        <f t="shared" ref="Y88" si="842">IF($C6&gt;0, POWER(Y6-Y47,2),0)</f>
        <v>0</v>
      </c>
      <c r="Z88">
        <f t="shared" ref="Z88" si="843">IF($D6&gt;0, POWER(Z6-Z47,2),0)</f>
        <v>0</v>
      </c>
    </row>
    <row r="89" spans="5:26" x14ac:dyDescent="0.25">
      <c r="E89">
        <f t="shared" si="785"/>
        <v>0</v>
      </c>
      <c r="F89">
        <f t="shared" si="786"/>
        <v>0</v>
      </c>
      <c r="G89">
        <f t="shared" ref="G89" si="844">IF($C7&gt;0, POWER(G7-G48,2),0)</f>
        <v>0</v>
      </c>
      <c r="H89">
        <f t="shared" ref="H89" si="845">IF($D7&gt;0, POWER(H7-H48,2),0)</f>
        <v>0</v>
      </c>
      <c r="I89">
        <f t="shared" ref="I89" si="846">IF($C7&gt;0, POWER(I7-I48,2),0)</f>
        <v>0</v>
      </c>
      <c r="J89">
        <f t="shared" ref="J89" si="847">IF($D7&gt;0, POWER(J7-J48,2),0)</f>
        <v>0</v>
      </c>
      <c r="K89">
        <f t="shared" ref="K89" si="848">IF($C7&gt;0, POWER(K7-K48,2),0)</f>
        <v>0</v>
      </c>
      <c r="L89">
        <f t="shared" ref="L89" si="849">IF($D7&gt;0, POWER(L7-L48,2),0)</f>
        <v>0</v>
      </c>
      <c r="M89">
        <f t="shared" ref="M89" si="850">IF($C7&gt;0, POWER(M7-M48,2),0)</f>
        <v>0</v>
      </c>
      <c r="N89">
        <f t="shared" ref="N89" si="851">IF($D7&gt;0, POWER(N7-N48,2),0)</f>
        <v>0</v>
      </c>
      <c r="O89">
        <f t="shared" ref="O89" si="852">IF($C7&gt;0, POWER(O7-O48,2),0)</f>
        <v>0</v>
      </c>
      <c r="P89">
        <f t="shared" ref="P89" si="853">IF($D7&gt;0, POWER(P7-P48,2),0)</f>
        <v>0</v>
      </c>
      <c r="Q89">
        <f t="shared" ref="Q89" si="854">IF($C7&gt;0, POWER(Q7-Q48,2),0)</f>
        <v>0</v>
      </c>
      <c r="R89">
        <f t="shared" ref="R89" si="855">IF($D7&gt;0, POWER(R7-R48,2),0)</f>
        <v>0</v>
      </c>
      <c r="S89">
        <f t="shared" ref="S89" si="856">IF($C7&gt;0, POWER(S7-S48,2),0)</f>
        <v>0</v>
      </c>
      <c r="T89">
        <f t="shared" ref="T89" si="857">IF($D7&gt;0, POWER(T7-T48,2),0)</f>
        <v>0</v>
      </c>
      <c r="U89">
        <f t="shared" ref="U89" si="858">IF($C7&gt;0, POWER(U7-U48,2),0)</f>
        <v>0</v>
      </c>
      <c r="V89">
        <f t="shared" ref="V89" si="859">IF($D7&gt;0, POWER(V7-V48,2),0)</f>
        <v>0</v>
      </c>
      <c r="W89">
        <f t="shared" ref="W89" si="860">IF($C7&gt;0, POWER(W7-W48,2),0)</f>
        <v>0</v>
      </c>
      <c r="X89">
        <f t="shared" si="784"/>
        <v>0</v>
      </c>
      <c r="Y89">
        <f t="shared" ref="Y89" si="861">IF($C7&gt;0, POWER(Y7-Y48,2),0)</f>
        <v>0</v>
      </c>
      <c r="Z89">
        <f t="shared" ref="Z89" si="862">IF($D7&gt;0, POWER(Z7-Z48,2),0)</f>
        <v>0</v>
      </c>
    </row>
    <row r="90" spans="5:26" x14ac:dyDescent="0.25">
      <c r="E90">
        <f t="shared" si="785"/>
        <v>0</v>
      </c>
      <c r="F90">
        <f t="shared" si="786"/>
        <v>0</v>
      </c>
      <c r="G90">
        <f t="shared" ref="G90" si="863">IF($C8&gt;0, POWER(G8-G49,2),0)</f>
        <v>0</v>
      </c>
      <c r="H90">
        <f t="shared" ref="H90" si="864">IF($D8&gt;0, POWER(H8-H49,2),0)</f>
        <v>0</v>
      </c>
      <c r="I90">
        <f t="shared" ref="I90" si="865">IF($C8&gt;0, POWER(I8-I49,2),0)</f>
        <v>0</v>
      </c>
      <c r="J90">
        <f t="shared" ref="J90" si="866">IF($D8&gt;0, POWER(J8-J49,2),0)</f>
        <v>0</v>
      </c>
      <c r="K90">
        <f t="shared" ref="K90" si="867">IF($C8&gt;0, POWER(K8-K49,2),0)</f>
        <v>0</v>
      </c>
      <c r="L90">
        <f t="shared" ref="L90" si="868">IF($D8&gt;0, POWER(L8-L49,2),0)</f>
        <v>0</v>
      </c>
      <c r="M90">
        <f t="shared" ref="M90" si="869">IF($C8&gt;0, POWER(M8-M49,2),0)</f>
        <v>0</v>
      </c>
      <c r="N90">
        <f t="shared" ref="N90" si="870">IF($D8&gt;0, POWER(N8-N49,2),0)</f>
        <v>0</v>
      </c>
      <c r="O90">
        <f t="shared" ref="O90" si="871">IF($C8&gt;0, POWER(O8-O49,2),0)</f>
        <v>0</v>
      </c>
      <c r="P90">
        <f t="shared" ref="P90" si="872">IF($D8&gt;0, POWER(P8-P49,2),0)</f>
        <v>0</v>
      </c>
      <c r="Q90">
        <f t="shared" ref="Q90" si="873">IF($C8&gt;0, POWER(Q8-Q49,2),0)</f>
        <v>0</v>
      </c>
      <c r="R90">
        <f t="shared" ref="R90" si="874">IF($D8&gt;0, POWER(R8-R49,2),0)</f>
        <v>0</v>
      </c>
      <c r="S90">
        <f t="shared" ref="S90" si="875">IF($C8&gt;0, POWER(S8-S49,2),0)</f>
        <v>0</v>
      </c>
      <c r="T90">
        <f t="shared" ref="T90" si="876">IF($D8&gt;0, POWER(T8-T49,2),0)</f>
        <v>0</v>
      </c>
      <c r="U90">
        <f t="shared" ref="U90" si="877">IF($C8&gt;0, POWER(U8-U49,2),0)</f>
        <v>0</v>
      </c>
      <c r="V90">
        <f t="shared" ref="V90" si="878">IF($D8&gt;0, POWER(V8-V49,2),0)</f>
        <v>0</v>
      </c>
      <c r="W90">
        <f t="shared" ref="W90" si="879">IF($C8&gt;0, POWER(W8-W49,2),0)</f>
        <v>0</v>
      </c>
      <c r="X90">
        <f t="shared" si="784"/>
        <v>0</v>
      </c>
      <c r="Y90">
        <f t="shared" ref="Y90" si="880">IF($C8&gt;0, POWER(Y8-Y49,2),0)</f>
        <v>0</v>
      </c>
      <c r="Z90">
        <f t="shared" ref="Z90" si="881">IF($D8&gt;0, POWER(Z8-Z49,2),0)</f>
        <v>0</v>
      </c>
    </row>
    <row r="91" spans="5:26" x14ac:dyDescent="0.25">
      <c r="E91">
        <f t="shared" si="785"/>
        <v>0</v>
      </c>
      <c r="F91">
        <f t="shared" si="786"/>
        <v>0</v>
      </c>
      <c r="G91">
        <f t="shared" ref="G91" si="882">IF($C9&gt;0, POWER(G9-G50,2),0)</f>
        <v>0</v>
      </c>
      <c r="H91">
        <f t="shared" ref="H91" si="883">IF($D9&gt;0, POWER(H9-H50,2),0)</f>
        <v>0</v>
      </c>
      <c r="I91">
        <f t="shared" ref="I91" si="884">IF($C9&gt;0, POWER(I9-I50,2),0)</f>
        <v>0</v>
      </c>
      <c r="J91">
        <f t="shared" ref="J91" si="885">IF($D9&gt;0, POWER(J9-J50,2),0)</f>
        <v>0</v>
      </c>
      <c r="K91">
        <f t="shared" ref="K91" si="886">IF($C9&gt;0, POWER(K9-K50,2),0)</f>
        <v>0</v>
      </c>
      <c r="L91">
        <f t="shared" ref="L91" si="887">IF($D9&gt;0, POWER(L9-L50,2),0)</f>
        <v>0</v>
      </c>
      <c r="M91">
        <f t="shared" ref="M91" si="888">IF($C9&gt;0, POWER(M9-M50,2),0)</f>
        <v>0</v>
      </c>
      <c r="N91">
        <f t="shared" ref="N91" si="889">IF($D9&gt;0, POWER(N9-N50,2),0)</f>
        <v>0</v>
      </c>
      <c r="O91">
        <f t="shared" ref="O91" si="890">IF($C9&gt;0, POWER(O9-O50,2),0)</f>
        <v>0</v>
      </c>
      <c r="P91">
        <f t="shared" ref="P91" si="891">IF($D9&gt;0, POWER(P9-P50,2),0)</f>
        <v>0</v>
      </c>
      <c r="Q91">
        <f t="shared" ref="Q91" si="892">IF($C9&gt;0, POWER(Q9-Q50,2),0)</f>
        <v>0</v>
      </c>
      <c r="R91">
        <f t="shared" ref="R91" si="893">IF($D9&gt;0, POWER(R9-R50,2),0)</f>
        <v>0</v>
      </c>
      <c r="S91">
        <f t="shared" ref="S91" si="894">IF($C9&gt;0, POWER(S9-S50,2),0)</f>
        <v>0</v>
      </c>
      <c r="T91">
        <f t="shared" ref="T91" si="895">IF($D9&gt;0, POWER(T9-T50,2),0)</f>
        <v>0</v>
      </c>
      <c r="U91">
        <f t="shared" ref="U91" si="896">IF($C9&gt;0, POWER(U9-U50,2),0)</f>
        <v>0</v>
      </c>
      <c r="V91">
        <f t="shared" ref="V91" si="897">IF($D9&gt;0, POWER(V9-V50,2),0)</f>
        <v>0</v>
      </c>
      <c r="W91">
        <f t="shared" ref="W91" si="898">IF($C9&gt;0, POWER(W9-W50,2),0)</f>
        <v>0</v>
      </c>
      <c r="X91">
        <f t="shared" si="784"/>
        <v>0</v>
      </c>
      <c r="Y91">
        <f t="shared" ref="Y91" si="899">IF($C9&gt;0, POWER(Y9-Y50,2),0)</f>
        <v>0</v>
      </c>
      <c r="Z91">
        <f t="shared" ref="Z91" si="900">IF($D9&gt;0, POWER(Z9-Z50,2),0)</f>
        <v>0</v>
      </c>
    </row>
    <row r="92" spans="5:26" x14ac:dyDescent="0.25">
      <c r="E92">
        <f t="shared" si="785"/>
        <v>0</v>
      </c>
      <c r="F92">
        <f t="shared" si="786"/>
        <v>0</v>
      </c>
      <c r="G92">
        <f t="shared" ref="G92" si="901">IF($C10&gt;0, POWER(G10-G51,2),0)</f>
        <v>0</v>
      </c>
      <c r="H92">
        <f t="shared" ref="H92" si="902">IF($D10&gt;0, POWER(H10-H51,2),0)</f>
        <v>0</v>
      </c>
      <c r="I92">
        <f t="shared" ref="I92" si="903">IF($C10&gt;0, POWER(I10-I51,2),0)</f>
        <v>0</v>
      </c>
      <c r="J92">
        <f t="shared" ref="J92" si="904">IF($D10&gt;0, POWER(J10-J51,2),0)</f>
        <v>0</v>
      </c>
      <c r="K92">
        <f t="shared" ref="K92" si="905">IF($C10&gt;0, POWER(K10-K51,2),0)</f>
        <v>0</v>
      </c>
      <c r="L92">
        <f t="shared" ref="L92" si="906">IF($D10&gt;0, POWER(L10-L51,2),0)</f>
        <v>0</v>
      </c>
      <c r="M92">
        <f t="shared" ref="M92" si="907">IF($C10&gt;0, POWER(M10-M51,2),0)</f>
        <v>0</v>
      </c>
      <c r="N92">
        <f t="shared" ref="N92" si="908">IF($D10&gt;0, POWER(N10-N51,2),0)</f>
        <v>0</v>
      </c>
      <c r="O92">
        <f t="shared" ref="O92" si="909">IF($C10&gt;0, POWER(O10-O51,2),0)</f>
        <v>0</v>
      </c>
      <c r="P92">
        <f t="shared" ref="P92" si="910">IF($D10&gt;0, POWER(P10-P51,2),0)</f>
        <v>0</v>
      </c>
      <c r="Q92">
        <f t="shared" ref="Q92" si="911">IF($C10&gt;0, POWER(Q10-Q51,2),0)</f>
        <v>0</v>
      </c>
      <c r="R92">
        <f t="shared" ref="R92" si="912">IF($D10&gt;0, POWER(R10-R51,2),0)</f>
        <v>0</v>
      </c>
      <c r="S92">
        <f t="shared" ref="S92" si="913">IF($C10&gt;0, POWER(S10-S51,2),0)</f>
        <v>0</v>
      </c>
      <c r="T92">
        <f t="shared" ref="T92" si="914">IF($D10&gt;0, POWER(T10-T51,2),0)</f>
        <v>0</v>
      </c>
      <c r="U92">
        <f t="shared" ref="U92" si="915">IF($C10&gt;0, POWER(U10-U51,2),0)</f>
        <v>0</v>
      </c>
      <c r="V92">
        <f t="shared" ref="V92" si="916">IF($D10&gt;0, POWER(V10-V51,2),0)</f>
        <v>0</v>
      </c>
      <c r="W92">
        <f t="shared" ref="W92" si="917">IF($C10&gt;0, POWER(W10-W51,2),0)</f>
        <v>0</v>
      </c>
      <c r="X92">
        <f t="shared" si="784"/>
        <v>0</v>
      </c>
      <c r="Y92">
        <f t="shared" ref="Y92" si="918">IF($C10&gt;0, POWER(Y10-Y51,2),0)</f>
        <v>0</v>
      </c>
      <c r="Z92">
        <f t="shared" ref="Z92" si="919">IF($D10&gt;0, POWER(Z10-Z51,2),0)</f>
        <v>0</v>
      </c>
    </row>
    <row r="93" spans="5:26" x14ac:dyDescent="0.25">
      <c r="E93">
        <f t="shared" si="785"/>
        <v>0</v>
      </c>
      <c r="F93">
        <f t="shared" si="786"/>
        <v>0</v>
      </c>
      <c r="G93">
        <f t="shared" ref="G93" si="920">IF($C11&gt;0, POWER(G11-G52,2),0)</f>
        <v>0</v>
      </c>
      <c r="H93">
        <f t="shared" ref="H93" si="921">IF($D11&gt;0, POWER(H11-H52,2),0)</f>
        <v>0</v>
      </c>
      <c r="I93">
        <f t="shared" ref="I93" si="922">IF($C11&gt;0, POWER(I11-I52,2),0)</f>
        <v>0</v>
      </c>
      <c r="J93">
        <f t="shared" ref="J93" si="923">IF($D11&gt;0, POWER(J11-J52,2),0)</f>
        <v>0</v>
      </c>
      <c r="K93">
        <f t="shared" ref="K93" si="924">IF($C11&gt;0, POWER(K11-K52,2),0)</f>
        <v>0</v>
      </c>
      <c r="L93">
        <f t="shared" ref="L93" si="925">IF($D11&gt;0, POWER(L11-L52,2),0)</f>
        <v>0</v>
      </c>
      <c r="M93">
        <f t="shared" ref="M93" si="926">IF($C11&gt;0, POWER(M11-M52,2),0)</f>
        <v>0</v>
      </c>
      <c r="N93">
        <f t="shared" ref="N93" si="927">IF($D11&gt;0, POWER(N11-N52,2),0)</f>
        <v>0</v>
      </c>
      <c r="O93">
        <f t="shared" ref="O93" si="928">IF($C11&gt;0, POWER(O11-O52,2),0)</f>
        <v>0</v>
      </c>
      <c r="P93">
        <f t="shared" ref="P93" si="929">IF($D11&gt;0, POWER(P11-P52,2),0)</f>
        <v>0</v>
      </c>
      <c r="Q93">
        <f t="shared" ref="Q93" si="930">IF($C11&gt;0, POWER(Q11-Q52,2),0)</f>
        <v>0</v>
      </c>
      <c r="R93">
        <f t="shared" ref="R93" si="931">IF($D11&gt;0, POWER(R11-R52,2),0)</f>
        <v>0</v>
      </c>
      <c r="S93">
        <f t="shared" ref="S93" si="932">IF($C11&gt;0, POWER(S11-S52,2),0)</f>
        <v>0</v>
      </c>
      <c r="T93">
        <f t="shared" ref="T93" si="933">IF($D11&gt;0, POWER(T11-T52,2),0)</f>
        <v>0</v>
      </c>
      <c r="U93">
        <f t="shared" ref="U93" si="934">IF($C11&gt;0, POWER(U11-U52,2),0)</f>
        <v>0</v>
      </c>
      <c r="V93">
        <f t="shared" ref="V93" si="935">IF($D11&gt;0, POWER(V11-V52,2),0)</f>
        <v>0</v>
      </c>
      <c r="W93">
        <f t="shared" ref="W93" si="936">IF($C11&gt;0, POWER(W11-W52,2),0)</f>
        <v>0</v>
      </c>
      <c r="X93">
        <f t="shared" si="784"/>
        <v>0</v>
      </c>
      <c r="Y93">
        <f t="shared" ref="Y93" si="937">IF($C11&gt;0, POWER(Y11-Y52,2),0)</f>
        <v>0</v>
      </c>
      <c r="Z93">
        <f t="shared" ref="Z93" si="938">IF($D11&gt;0, POWER(Z11-Z52,2),0)</f>
        <v>0</v>
      </c>
    </row>
    <row r="94" spans="5:26" x14ac:dyDescent="0.25">
      <c r="E94">
        <f t="shared" si="785"/>
        <v>0</v>
      </c>
      <c r="F94">
        <f t="shared" si="786"/>
        <v>0</v>
      </c>
      <c r="G94">
        <f t="shared" ref="G94" si="939">IF($C12&gt;0, POWER(G12-G53,2),0)</f>
        <v>0</v>
      </c>
      <c r="H94">
        <f t="shared" ref="H94" si="940">IF($D12&gt;0, POWER(H12-H53,2),0)</f>
        <v>0</v>
      </c>
      <c r="I94">
        <f t="shared" ref="I94" si="941">IF($C12&gt;0, POWER(I12-I53,2),0)</f>
        <v>0</v>
      </c>
      <c r="J94">
        <f t="shared" ref="J94" si="942">IF($D12&gt;0, POWER(J12-J53,2),0)</f>
        <v>0</v>
      </c>
      <c r="K94">
        <f t="shared" ref="K94" si="943">IF($C12&gt;0, POWER(K12-K53,2),0)</f>
        <v>0</v>
      </c>
      <c r="L94">
        <f t="shared" ref="L94" si="944">IF($D12&gt;0, POWER(L12-L53,2),0)</f>
        <v>0</v>
      </c>
      <c r="M94">
        <f t="shared" ref="M94" si="945">IF($C12&gt;0, POWER(M12-M53,2),0)</f>
        <v>0</v>
      </c>
      <c r="N94">
        <f t="shared" ref="N94" si="946">IF($D12&gt;0, POWER(N12-N53,2),0)</f>
        <v>0</v>
      </c>
      <c r="O94">
        <f t="shared" ref="O94" si="947">IF($C12&gt;0, POWER(O12-O53,2),0)</f>
        <v>0</v>
      </c>
      <c r="P94">
        <f t="shared" ref="P94" si="948">IF($D12&gt;0, POWER(P12-P53,2),0)</f>
        <v>0</v>
      </c>
      <c r="Q94">
        <f t="shared" ref="Q94" si="949">IF($C12&gt;0, POWER(Q12-Q53,2),0)</f>
        <v>0</v>
      </c>
      <c r="R94">
        <f t="shared" ref="R94" si="950">IF($D12&gt;0, POWER(R12-R53,2),0)</f>
        <v>0</v>
      </c>
      <c r="S94">
        <f t="shared" ref="S94" si="951">IF($C12&gt;0, POWER(S12-S53,2),0)</f>
        <v>0</v>
      </c>
      <c r="T94">
        <f t="shared" ref="T94" si="952">IF($D12&gt;0, POWER(T12-T53,2),0)</f>
        <v>0</v>
      </c>
      <c r="U94">
        <f t="shared" ref="U94" si="953">IF($C12&gt;0, POWER(U12-U53,2),0)</f>
        <v>0</v>
      </c>
      <c r="V94">
        <f t="shared" ref="V94" si="954">IF($D12&gt;0, POWER(V12-V53,2),0)</f>
        <v>0</v>
      </c>
      <c r="W94">
        <f t="shared" ref="W94" si="955">IF($C12&gt;0, POWER(W12-W53,2),0)</f>
        <v>0</v>
      </c>
      <c r="X94">
        <f t="shared" si="784"/>
        <v>0</v>
      </c>
      <c r="Y94">
        <f t="shared" ref="Y94" si="956">IF($C12&gt;0, POWER(Y12-Y53,2),0)</f>
        <v>0</v>
      </c>
      <c r="Z94">
        <f t="shared" ref="Z94" si="957">IF($D12&gt;0, POWER(Z12-Z53,2),0)</f>
        <v>0</v>
      </c>
    </row>
    <row r="95" spans="5:26" x14ac:dyDescent="0.25">
      <c r="E95">
        <f t="shared" si="785"/>
        <v>0</v>
      </c>
      <c r="F95">
        <f t="shared" si="786"/>
        <v>0</v>
      </c>
      <c r="G95">
        <f t="shared" ref="G95" si="958">IF($C13&gt;0, POWER(G13-G54,2),0)</f>
        <v>0</v>
      </c>
      <c r="H95">
        <f t="shared" ref="H95" si="959">IF($D13&gt;0, POWER(H13-H54,2),0)</f>
        <v>0</v>
      </c>
      <c r="I95">
        <f t="shared" ref="I95" si="960">IF($C13&gt;0, POWER(I13-I54,2),0)</f>
        <v>0</v>
      </c>
      <c r="J95">
        <f t="shared" ref="J95" si="961">IF($D13&gt;0, POWER(J13-J54,2),0)</f>
        <v>0</v>
      </c>
      <c r="K95">
        <f t="shared" ref="K95" si="962">IF($C13&gt;0, POWER(K13-K54,2),0)</f>
        <v>0</v>
      </c>
      <c r="L95">
        <f t="shared" ref="L95" si="963">IF($D13&gt;0, POWER(L13-L54,2),0)</f>
        <v>0</v>
      </c>
      <c r="M95">
        <f t="shared" ref="M95" si="964">IF($C13&gt;0, POWER(M13-M54,2),0)</f>
        <v>0</v>
      </c>
      <c r="N95">
        <f t="shared" ref="N95" si="965">IF($D13&gt;0, POWER(N13-N54,2),0)</f>
        <v>0</v>
      </c>
      <c r="O95">
        <f t="shared" ref="O95" si="966">IF($C13&gt;0, POWER(O13-O54,2),0)</f>
        <v>0</v>
      </c>
      <c r="P95">
        <f t="shared" ref="P95" si="967">IF($D13&gt;0, POWER(P13-P54,2),0)</f>
        <v>0</v>
      </c>
      <c r="Q95">
        <f t="shared" ref="Q95" si="968">IF($C13&gt;0, POWER(Q13-Q54,2),0)</f>
        <v>0</v>
      </c>
      <c r="R95">
        <f t="shared" ref="R95" si="969">IF($D13&gt;0, POWER(R13-R54,2),0)</f>
        <v>0</v>
      </c>
      <c r="S95">
        <f t="shared" ref="S95" si="970">IF($C13&gt;0, POWER(S13-S54,2),0)</f>
        <v>0</v>
      </c>
      <c r="T95">
        <f t="shared" ref="T95" si="971">IF($D13&gt;0, POWER(T13-T54,2),0)</f>
        <v>0</v>
      </c>
      <c r="U95">
        <f t="shared" ref="U95" si="972">IF($C13&gt;0, POWER(U13-U54,2),0)</f>
        <v>0</v>
      </c>
      <c r="V95">
        <f t="shared" ref="V95" si="973">IF($D13&gt;0, POWER(V13-V54,2),0)</f>
        <v>0</v>
      </c>
      <c r="W95">
        <f t="shared" ref="W95" si="974">IF($C13&gt;0, POWER(W13-W54,2),0)</f>
        <v>0</v>
      </c>
      <c r="X95">
        <f t="shared" si="784"/>
        <v>0</v>
      </c>
      <c r="Y95">
        <f t="shared" ref="Y95" si="975">IF($C13&gt;0, POWER(Y13-Y54,2),0)</f>
        <v>0</v>
      </c>
      <c r="Z95">
        <f t="shared" ref="Z95" si="976">IF($D13&gt;0, POWER(Z13-Z54,2),0)</f>
        <v>0</v>
      </c>
    </row>
    <row r="96" spans="5:26" x14ac:dyDescent="0.25">
      <c r="E96">
        <f t="shared" si="785"/>
        <v>0</v>
      </c>
      <c r="F96">
        <f t="shared" si="786"/>
        <v>0</v>
      </c>
      <c r="G96">
        <f t="shared" ref="G96" si="977">IF($C14&gt;0, POWER(G14-G55,2),0)</f>
        <v>0</v>
      </c>
      <c r="H96">
        <f t="shared" ref="H96" si="978">IF($D14&gt;0, POWER(H14-H55,2),0)</f>
        <v>0</v>
      </c>
      <c r="I96">
        <f t="shared" ref="I96" si="979">IF($C14&gt;0, POWER(I14-I55,2),0)</f>
        <v>0</v>
      </c>
      <c r="J96">
        <f t="shared" ref="J96" si="980">IF($D14&gt;0, POWER(J14-J55,2),0)</f>
        <v>0</v>
      </c>
      <c r="K96">
        <f t="shared" ref="K96" si="981">IF($C14&gt;0, POWER(K14-K55,2),0)</f>
        <v>0</v>
      </c>
      <c r="L96">
        <f t="shared" ref="L96" si="982">IF($D14&gt;0, POWER(L14-L55,2),0)</f>
        <v>0</v>
      </c>
      <c r="M96">
        <f t="shared" ref="M96" si="983">IF($C14&gt;0, POWER(M14-M55,2),0)</f>
        <v>0</v>
      </c>
      <c r="N96">
        <f t="shared" ref="N96" si="984">IF($D14&gt;0, POWER(N14-N55,2),0)</f>
        <v>0</v>
      </c>
      <c r="O96">
        <f t="shared" ref="O96" si="985">IF($C14&gt;0, POWER(O14-O55,2),0)</f>
        <v>0</v>
      </c>
      <c r="P96">
        <f t="shared" ref="P96" si="986">IF($D14&gt;0, POWER(P14-P55,2),0)</f>
        <v>0</v>
      </c>
      <c r="Q96">
        <f t="shared" ref="Q96" si="987">IF($C14&gt;0, POWER(Q14-Q55,2),0)</f>
        <v>0</v>
      </c>
      <c r="R96">
        <f t="shared" ref="R96" si="988">IF($D14&gt;0, POWER(R14-R55,2),0)</f>
        <v>0</v>
      </c>
      <c r="S96">
        <f t="shared" ref="S96" si="989">IF($C14&gt;0, POWER(S14-S55,2),0)</f>
        <v>0</v>
      </c>
      <c r="T96">
        <f t="shared" ref="T96" si="990">IF($D14&gt;0, POWER(T14-T55,2),0)</f>
        <v>0</v>
      </c>
      <c r="U96">
        <f t="shared" ref="U96" si="991">IF($C14&gt;0, POWER(U14-U55,2),0)</f>
        <v>0</v>
      </c>
      <c r="V96">
        <f t="shared" ref="V96" si="992">IF($D14&gt;0, POWER(V14-V55,2),0)</f>
        <v>0</v>
      </c>
      <c r="W96">
        <f t="shared" ref="W96" si="993">IF($C14&gt;0, POWER(W14-W55,2),0)</f>
        <v>0</v>
      </c>
      <c r="X96">
        <f t="shared" si="784"/>
        <v>0</v>
      </c>
      <c r="Y96">
        <f t="shared" ref="Y96" si="994">IF($C14&gt;0, POWER(Y14-Y55,2),0)</f>
        <v>0</v>
      </c>
      <c r="Z96">
        <f t="shared" ref="Z96" si="995">IF($D14&gt;0, POWER(Z14-Z55,2),0)</f>
        <v>0</v>
      </c>
    </row>
    <row r="97" spans="5:26" x14ac:dyDescent="0.25">
      <c r="E97">
        <f t="shared" si="785"/>
        <v>0</v>
      </c>
      <c r="F97">
        <f t="shared" si="786"/>
        <v>0</v>
      </c>
      <c r="G97">
        <f t="shared" ref="G97" si="996">IF($C15&gt;0, POWER(G15-G56,2),0)</f>
        <v>0</v>
      </c>
      <c r="H97">
        <f t="shared" ref="H97" si="997">IF($D15&gt;0, POWER(H15-H56,2),0)</f>
        <v>0</v>
      </c>
      <c r="I97">
        <f t="shared" ref="I97" si="998">IF($C15&gt;0, POWER(I15-I56,2),0)</f>
        <v>0</v>
      </c>
      <c r="J97">
        <f t="shared" ref="J97" si="999">IF($D15&gt;0, POWER(J15-J56,2),0)</f>
        <v>0</v>
      </c>
      <c r="K97">
        <f t="shared" ref="K97" si="1000">IF($C15&gt;0, POWER(K15-K56,2),0)</f>
        <v>0</v>
      </c>
      <c r="L97">
        <f t="shared" ref="L97" si="1001">IF($D15&gt;0, POWER(L15-L56,2),0)</f>
        <v>0</v>
      </c>
      <c r="M97">
        <f t="shared" ref="M97" si="1002">IF($C15&gt;0, POWER(M15-M56,2),0)</f>
        <v>0</v>
      </c>
      <c r="N97">
        <f t="shared" ref="N97" si="1003">IF($D15&gt;0, POWER(N15-N56,2),0)</f>
        <v>0</v>
      </c>
      <c r="O97">
        <f t="shared" ref="O97" si="1004">IF($C15&gt;0, POWER(O15-O56,2),0)</f>
        <v>0</v>
      </c>
      <c r="P97">
        <f t="shared" ref="P97" si="1005">IF($D15&gt;0, POWER(P15-P56,2),0)</f>
        <v>0</v>
      </c>
      <c r="Q97">
        <f t="shared" ref="Q97" si="1006">IF($C15&gt;0, POWER(Q15-Q56,2),0)</f>
        <v>0</v>
      </c>
      <c r="R97">
        <f t="shared" ref="R97" si="1007">IF($D15&gt;0, POWER(R15-R56,2),0)</f>
        <v>0</v>
      </c>
      <c r="S97">
        <f t="shared" ref="S97" si="1008">IF($C15&gt;0, POWER(S15-S56,2),0)</f>
        <v>0</v>
      </c>
      <c r="T97">
        <f t="shared" ref="T97" si="1009">IF($D15&gt;0, POWER(T15-T56,2),0)</f>
        <v>0</v>
      </c>
      <c r="U97">
        <f t="shared" ref="U97" si="1010">IF($C15&gt;0, POWER(U15-U56,2),0)</f>
        <v>0</v>
      </c>
      <c r="V97">
        <f t="shared" ref="V97" si="1011">IF($D15&gt;0, POWER(V15-V56,2),0)</f>
        <v>0</v>
      </c>
      <c r="W97">
        <f t="shared" ref="W97" si="1012">IF($C15&gt;0, POWER(W15-W56,2),0)</f>
        <v>0</v>
      </c>
      <c r="X97">
        <f t="shared" si="784"/>
        <v>0</v>
      </c>
      <c r="Y97">
        <f t="shared" ref="Y97" si="1013">IF($C15&gt;0, POWER(Y15-Y56,2),0)</f>
        <v>0</v>
      </c>
      <c r="Z97">
        <f t="shared" ref="Z97" si="1014">IF($D15&gt;0, POWER(Z15-Z56,2),0)</f>
        <v>0</v>
      </c>
    </row>
    <row r="98" spans="5:26" x14ac:dyDescent="0.25">
      <c r="E98">
        <f t="shared" si="785"/>
        <v>0</v>
      </c>
      <c r="F98">
        <f t="shared" si="786"/>
        <v>0</v>
      </c>
      <c r="G98">
        <f t="shared" ref="G98" si="1015">IF($C16&gt;0, POWER(G16-G57,2),0)</f>
        <v>0</v>
      </c>
      <c r="H98">
        <f t="shared" ref="H98" si="1016">IF($D16&gt;0, POWER(H16-H57,2),0)</f>
        <v>0</v>
      </c>
      <c r="I98">
        <f t="shared" ref="I98" si="1017">IF($C16&gt;0, POWER(I16-I57,2),0)</f>
        <v>0</v>
      </c>
      <c r="J98">
        <f t="shared" ref="J98" si="1018">IF($D16&gt;0, POWER(J16-J57,2),0)</f>
        <v>0</v>
      </c>
      <c r="K98">
        <f t="shared" ref="K98" si="1019">IF($C16&gt;0, POWER(K16-K57,2),0)</f>
        <v>0</v>
      </c>
      <c r="L98">
        <f t="shared" ref="L98" si="1020">IF($D16&gt;0, POWER(L16-L57,2),0)</f>
        <v>0</v>
      </c>
      <c r="M98">
        <f t="shared" ref="M98" si="1021">IF($C16&gt;0, POWER(M16-M57,2),0)</f>
        <v>0</v>
      </c>
      <c r="N98">
        <f t="shared" ref="N98" si="1022">IF($D16&gt;0, POWER(N16-N57,2),0)</f>
        <v>0</v>
      </c>
      <c r="O98">
        <f t="shared" ref="O98" si="1023">IF($C16&gt;0, POWER(O16-O57,2),0)</f>
        <v>0</v>
      </c>
      <c r="P98">
        <f t="shared" ref="P98" si="1024">IF($D16&gt;0, POWER(P16-P57,2),0)</f>
        <v>0</v>
      </c>
      <c r="Q98">
        <f t="shared" ref="Q98" si="1025">IF($C16&gt;0, POWER(Q16-Q57,2),0)</f>
        <v>0</v>
      </c>
      <c r="R98">
        <f t="shared" ref="R98" si="1026">IF($D16&gt;0, POWER(R16-R57,2),0)</f>
        <v>0</v>
      </c>
      <c r="S98">
        <f t="shared" ref="S98" si="1027">IF($C16&gt;0, POWER(S16-S57,2),0)</f>
        <v>0</v>
      </c>
      <c r="T98">
        <f t="shared" ref="T98" si="1028">IF($D16&gt;0, POWER(T16-T57,2),0)</f>
        <v>0</v>
      </c>
      <c r="U98">
        <f t="shared" ref="U98" si="1029">IF($C16&gt;0, POWER(U16-U57,2),0)</f>
        <v>0</v>
      </c>
      <c r="V98">
        <f t="shared" ref="V98" si="1030">IF($D16&gt;0, POWER(V16-V57,2),0)</f>
        <v>0</v>
      </c>
      <c r="W98">
        <f t="shared" ref="W98" si="1031">IF($C16&gt;0, POWER(W16-W57,2),0)</f>
        <v>0</v>
      </c>
      <c r="X98">
        <f t="shared" si="784"/>
        <v>0</v>
      </c>
      <c r="Y98">
        <f t="shared" ref="Y98" si="1032">IF($C16&gt;0, POWER(Y16-Y57,2),0)</f>
        <v>0</v>
      </c>
      <c r="Z98">
        <f t="shared" ref="Z98" si="1033">IF($D16&gt;0, POWER(Z16-Z57,2),0)</f>
        <v>0</v>
      </c>
    </row>
    <row r="99" spans="5:26" x14ac:dyDescent="0.25">
      <c r="E99">
        <f t="shared" si="785"/>
        <v>0</v>
      </c>
      <c r="F99">
        <f t="shared" si="786"/>
        <v>0</v>
      </c>
      <c r="G99">
        <f t="shared" ref="G99" si="1034">IF($C17&gt;0, POWER(G17-G58,2),0)</f>
        <v>0</v>
      </c>
      <c r="H99">
        <f t="shared" ref="H99" si="1035">IF($D17&gt;0, POWER(H17-H58,2),0)</f>
        <v>0</v>
      </c>
      <c r="I99">
        <f t="shared" ref="I99" si="1036">IF($C17&gt;0, POWER(I17-I58,2),0)</f>
        <v>0</v>
      </c>
      <c r="J99">
        <f t="shared" ref="J99" si="1037">IF($D17&gt;0, POWER(J17-J58,2),0)</f>
        <v>0</v>
      </c>
      <c r="K99">
        <f t="shared" ref="K99" si="1038">IF($C17&gt;0, POWER(K17-K58,2),0)</f>
        <v>0</v>
      </c>
      <c r="L99">
        <f t="shared" ref="L99" si="1039">IF($D17&gt;0, POWER(L17-L58,2),0)</f>
        <v>0</v>
      </c>
      <c r="M99">
        <f t="shared" ref="M99" si="1040">IF($C17&gt;0, POWER(M17-M58,2),0)</f>
        <v>0</v>
      </c>
      <c r="N99">
        <f t="shared" ref="N99" si="1041">IF($D17&gt;0, POWER(N17-N58,2),0)</f>
        <v>0</v>
      </c>
      <c r="O99">
        <f t="shared" ref="O99" si="1042">IF($C17&gt;0, POWER(O17-O58,2),0)</f>
        <v>0</v>
      </c>
      <c r="P99">
        <f t="shared" ref="P99" si="1043">IF($D17&gt;0, POWER(P17-P58,2),0)</f>
        <v>0</v>
      </c>
      <c r="Q99">
        <f t="shared" ref="Q99" si="1044">IF($C17&gt;0, POWER(Q17-Q58,2),0)</f>
        <v>0</v>
      </c>
      <c r="R99">
        <f t="shared" ref="R99" si="1045">IF($D17&gt;0, POWER(R17-R58,2),0)</f>
        <v>0</v>
      </c>
      <c r="S99">
        <f t="shared" ref="S99" si="1046">IF($C17&gt;0, POWER(S17-S58,2),0)</f>
        <v>0</v>
      </c>
      <c r="T99">
        <f t="shared" ref="T99" si="1047">IF($D17&gt;0, POWER(T17-T58,2),0)</f>
        <v>0</v>
      </c>
      <c r="U99">
        <f t="shared" ref="U99" si="1048">IF($C17&gt;0, POWER(U17-U58,2),0)</f>
        <v>0</v>
      </c>
      <c r="V99">
        <f t="shared" ref="V99" si="1049">IF($D17&gt;0, POWER(V17-V58,2),0)</f>
        <v>0</v>
      </c>
      <c r="W99">
        <f t="shared" ref="W99" si="1050">IF($C17&gt;0, POWER(W17-W58,2),0)</f>
        <v>0</v>
      </c>
      <c r="X99">
        <f t="shared" si="784"/>
        <v>0</v>
      </c>
      <c r="Y99">
        <f t="shared" ref="Y99" si="1051">IF($C17&gt;0, POWER(Y17-Y58,2),0)</f>
        <v>0</v>
      </c>
      <c r="Z99">
        <f t="shared" ref="Z99" si="1052">IF($D17&gt;0, POWER(Z17-Z58,2),0)</f>
        <v>0</v>
      </c>
    </row>
    <row r="100" spans="5:26" x14ac:dyDescent="0.25">
      <c r="E100">
        <f t="shared" si="785"/>
        <v>0</v>
      </c>
      <c r="F100">
        <f t="shared" si="786"/>
        <v>0</v>
      </c>
      <c r="G100">
        <f t="shared" ref="G100" si="1053">IF($C18&gt;0, POWER(G18-G59,2),0)</f>
        <v>0</v>
      </c>
      <c r="H100">
        <f t="shared" ref="H100" si="1054">IF($D18&gt;0, POWER(H18-H59,2),0)</f>
        <v>0</v>
      </c>
      <c r="I100">
        <f t="shared" ref="I100" si="1055">IF($C18&gt;0, POWER(I18-I59,2),0)</f>
        <v>0</v>
      </c>
      <c r="J100">
        <f t="shared" ref="J100" si="1056">IF($D18&gt;0, POWER(J18-J59,2),0)</f>
        <v>0</v>
      </c>
      <c r="K100">
        <f t="shared" ref="K100" si="1057">IF($C18&gt;0, POWER(K18-K59,2),0)</f>
        <v>0</v>
      </c>
      <c r="L100">
        <f t="shared" ref="L100" si="1058">IF($D18&gt;0, POWER(L18-L59,2),0)</f>
        <v>0</v>
      </c>
      <c r="M100">
        <f t="shared" ref="M100" si="1059">IF($C18&gt;0, POWER(M18-M59,2),0)</f>
        <v>0</v>
      </c>
      <c r="N100">
        <f t="shared" ref="N100" si="1060">IF($D18&gt;0, POWER(N18-N59,2),0)</f>
        <v>0</v>
      </c>
      <c r="O100">
        <f t="shared" ref="O100" si="1061">IF($C18&gt;0, POWER(O18-O59,2),0)</f>
        <v>0</v>
      </c>
      <c r="P100">
        <f t="shared" ref="P100" si="1062">IF($D18&gt;0, POWER(P18-P59,2),0)</f>
        <v>0</v>
      </c>
      <c r="Q100">
        <f t="shared" ref="Q100" si="1063">IF($C18&gt;0, POWER(Q18-Q59,2),0)</f>
        <v>0</v>
      </c>
      <c r="R100">
        <f t="shared" ref="R100" si="1064">IF($D18&gt;0, POWER(R18-R59,2),0)</f>
        <v>0</v>
      </c>
      <c r="S100">
        <f t="shared" ref="S100" si="1065">IF($C18&gt;0, POWER(S18-S59,2),0)</f>
        <v>0</v>
      </c>
      <c r="T100">
        <f t="shared" ref="T100" si="1066">IF($D18&gt;0, POWER(T18-T59,2),0)</f>
        <v>0</v>
      </c>
      <c r="U100">
        <f t="shared" ref="U100" si="1067">IF($C18&gt;0, POWER(U18-U59,2),0)</f>
        <v>0</v>
      </c>
      <c r="V100">
        <f t="shared" ref="V100" si="1068">IF($D18&gt;0, POWER(V18-V59,2),0)</f>
        <v>0</v>
      </c>
      <c r="W100">
        <f t="shared" ref="W100" si="1069">IF($C18&gt;0, POWER(W18-W59,2),0)</f>
        <v>0</v>
      </c>
      <c r="X100">
        <f t="shared" si="784"/>
        <v>0</v>
      </c>
      <c r="Y100">
        <f t="shared" ref="Y100" si="1070">IF($C18&gt;0, POWER(Y18-Y59,2),0)</f>
        <v>0</v>
      </c>
      <c r="Z100">
        <f t="shared" ref="Z100" si="1071">IF($D18&gt;0, POWER(Z18-Z59,2),0)</f>
        <v>0</v>
      </c>
    </row>
    <row r="101" spans="5:26" x14ac:dyDescent="0.25">
      <c r="E101">
        <f t="shared" si="785"/>
        <v>0</v>
      </c>
      <c r="F101">
        <f t="shared" si="786"/>
        <v>0</v>
      </c>
      <c r="G101">
        <f t="shared" ref="G101" si="1072">IF($C19&gt;0, POWER(G19-G60,2),0)</f>
        <v>0</v>
      </c>
      <c r="H101">
        <f t="shared" ref="H101" si="1073">IF($D19&gt;0, POWER(H19-H60,2),0)</f>
        <v>0</v>
      </c>
      <c r="I101">
        <f t="shared" ref="I101" si="1074">IF($C19&gt;0, POWER(I19-I60,2),0)</f>
        <v>0</v>
      </c>
      <c r="J101">
        <f t="shared" ref="J101" si="1075">IF($D19&gt;0, POWER(J19-J60,2),0)</f>
        <v>0</v>
      </c>
      <c r="K101">
        <f t="shared" ref="K101" si="1076">IF($C19&gt;0, POWER(K19-K60,2),0)</f>
        <v>0</v>
      </c>
      <c r="L101">
        <f t="shared" ref="L101" si="1077">IF($D19&gt;0, POWER(L19-L60,2),0)</f>
        <v>0</v>
      </c>
      <c r="M101">
        <f t="shared" ref="M101" si="1078">IF($C19&gt;0, POWER(M19-M60,2),0)</f>
        <v>0</v>
      </c>
      <c r="N101">
        <f t="shared" ref="N101" si="1079">IF($D19&gt;0, POWER(N19-N60,2),0)</f>
        <v>0</v>
      </c>
      <c r="O101">
        <f t="shared" ref="O101" si="1080">IF($C19&gt;0, POWER(O19-O60,2),0)</f>
        <v>0</v>
      </c>
      <c r="P101">
        <f t="shared" ref="P101" si="1081">IF($D19&gt;0, POWER(P19-P60,2),0)</f>
        <v>0</v>
      </c>
      <c r="Q101">
        <f t="shared" ref="Q101" si="1082">IF($C19&gt;0, POWER(Q19-Q60,2),0)</f>
        <v>0</v>
      </c>
      <c r="R101">
        <f t="shared" ref="R101" si="1083">IF($D19&gt;0, POWER(R19-R60,2),0)</f>
        <v>0</v>
      </c>
      <c r="S101">
        <f t="shared" ref="S101" si="1084">IF($C19&gt;0, POWER(S19-S60,2),0)</f>
        <v>0</v>
      </c>
      <c r="T101">
        <f t="shared" ref="T101" si="1085">IF($D19&gt;0, POWER(T19-T60,2),0)</f>
        <v>0</v>
      </c>
      <c r="U101">
        <f t="shared" ref="U101" si="1086">IF($C19&gt;0, POWER(U19-U60,2),0)</f>
        <v>0</v>
      </c>
      <c r="V101">
        <f t="shared" ref="V101" si="1087">IF($D19&gt;0, POWER(V19-V60,2),0)</f>
        <v>0</v>
      </c>
      <c r="W101">
        <f t="shared" ref="W101" si="1088">IF($C19&gt;0, POWER(W19-W60,2),0)</f>
        <v>0</v>
      </c>
      <c r="X101">
        <f t="shared" si="784"/>
        <v>0</v>
      </c>
      <c r="Y101">
        <f t="shared" ref="Y101" si="1089">IF($C19&gt;0, POWER(Y19-Y60,2),0)</f>
        <v>0</v>
      </c>
      <c r="Z101">
        <f t="shared" ref="Z101" si="1090">IF($D19&gt;0, POWER(Z19-Z60,2),0)</f>
        <v>0</v>
      </c>
    </row>
    <row r="102" spans="5:26" x14ac:dyDescent="0.25">
      <c r="E102">
        <f t="shared" si="785"/>
        <v>0</v>
      </c>
      <c r="F102">
        <f t="shared" si="786"/>
        <v>0</v>
      </c>
      <c r="G102">
        <f t="shared" ref="G102" si="1091">IF($C20&gt;0, POWER(G20-G61,2),0)</f>
        <v>0</v>
      </c>
      <c r="H102">
        <f t="shared" ref="H102" si="1092">IF($D20&gt;0, POWER(H20-H61,2),0)</f>
        <v>0</v>
      </c>
      <c r="I102">
        <f t="shared" ref="I102" si="1093">IF($C20&gt;0, POWER(I20-I61,2),0)</f>
        <v>0</v>
      </c>
      <c r="J102">
        <f t="shared" ref="J102" si="1094">IF($D20&gt;0, POWER(J20-J61,2),0)</f>
        <v>0</v>
      </c>
      <c r="K102">
        <f t="shared" ref="K102" si="1095">IF($C20&gt;0, POWER(K20-K61,2),0)</f>
        <v>0</v>
      </c>
      <c r="L102">
        <f t="shared" ref="L102" si="1096">IF($D20&gt;0, POWER(L20-L61,2),0)</f>
        <v>0</v>
      </c>
      <c r="M102">
        <f t="shared" ref="M102" si="1097">IF($C20&gt;0, POWER(M20-M61,2),0)</f>
        <v>0</v>
      </c>
      <c r="N102">
        <f t="shared" ref="N102" si="1098">IF($D20&gt;0, POWER(N20-N61,2),0)</f>
        <v>0</v>
      </c>
      <c r="O102">
        <f t="shared" ref="O102" si="1099">IF($C20&gt;0, POWER(O20-O61,2),0)</f>
        <v>0</v>
      </c>
      <c r="P102">
        <f t="shared" ref="P102" si="1100">IF($D20&gt;0, POWER(P20-P61,2),0)</f>
        <v>0</v>
      </c>
      <c r="Q102">
        <f t="shared" ref="Q102" si="1101">IF($C20&gt;0, POWER(Q20-Q61,2),0)</f>
        <v>0</v>
      </c>
      <c r="R102">
        <f t="shared" ref="R102" si="1102">IF($D20&gt;0, POWER(R20-R61,2),0)</f>
        <v>0</v>
      </c>
      <c r="S102">
        <f t="shared" ref="S102" si="1103">IF($C20&gt;0, POWER(S20-S61,2),0)</f>
        <v>0</v>
      </c>
      <c r="T102">
        <f t="shared" ref="T102" si="1104">IF($D20&gt;0, POWER(T20-T61,2),0)</f>
        <v>0</v>
      </c>
      <c r="U102">
        <f t="shared" ref="U102" si="1105">IF($C20&gt;0, POWER(U20-U61,2),0)</f>
        <v>0</v>
      </c>
      <c r="V102">
        <f t="shared" ref="V102" si="1106">IF($D20&gt;0, POWER(V20-V61,2),0)</f>
        <v>0</v>
      </c>
      <c r="W102">
        <f t="shared" ref="W102" si="1107">IF($C20&gt;0, POWER(W20-W61,2),0)</f>
        <v>0</v>
      </c>
      <c r="X102">
        <f t="shared" si="784"/>
        <v>0</v>
      </c>
      <c r="Y102">
        <f t="shared" ref="Y102" si="1108">IF($C20&gt;0, POWER(Y20-Y61,2),0)</f>
        <v>0</v>
      </c>
      <c r="Z102">
        <f t="shared" ref="Z102" si="1109">IF($D20&gt;0, POWER(Z20-Z61,2),0)</f>
        <v>0</v>
      </c>
    </row>
    <row r="103" spans="5:26" x14ac:dyDescent="0.25">
      <c r="E103">
        <f t="shared" si="785"/>
        <v>0</v>
      </c>
      <c r="F103">
        <f t="shared" si="786"/>
        <v>0</v>
      </c>
      <c r="G103">
        <f t="shared" ref="G103" si="1110">IF($C21&gt;0, POWER(G21-G62,2),0)</f>
        <v>0</v>
      </c>
      <c r="H103">
        <f t="shared" ref="H103" si="1111">IF($D21&gt;0, POWER(H21-H62,2),0)</f>
        <v>0</v>
      </c>
      <c r="I103">
        <f t="shared" ref="I103" si="1112">IF($C21&gt;0, POWER(I21-I62,2),0)</f>
        <v>0</v>
      </c>
      <c r="J103">
        <f t="shared" ref="J103" si="1113">IF($D21&gt;0, POWER(J21-J62,2),0)</f>
        <v>0</v>
      </c>
      <c r="K103">
        <f t="shared" ref="K103" si="1114">IF($C21&gt;0, POWER(K21-K62,2),0)</f>
        <v>0</v>
      </c>
      <c r="L103">
        <f t="shared" ref="L103" si="1115">IF($D21&gt;0, POWER(L21-L62,2),0)</f>
        <v>0</v>
      </c>
      <c r="M103">
        <f t="shared" ref="M103" si="1116">IF($C21&gt;0, POWER(M21-M62,2),0)</f>
        <v>0</v>
      </c>
      <c r="N103">
        <f t="shared" ref="N103" si="1117">IF($D21&gt;0, POWER(N21-N62,2),0)</f>
        <v>0</v>
      </c>
      <c r="O103">
        <f t="shared" ref="O103" si="1118">IF($C21&gt;0, POWER(O21-O62,2),0)</f>
        <v>0</v>
      </c>
      <c r="P103">
        <f t="shared" ref="P103" si="1119">IF($D21&gt;0, POWER(P21-P62,2),0)</f>
        <v>0</v>
      </c>
      <c r="Q103">
        <f t="shared" ref="Q103" si="1120">IF($C21&gt;0, POWER(Q21-Q62,2),0)</f>
        <v>0</v>
      </c>
      <c r="R103">
        <f t="shared" ref="R103" si="1121">IF($D21&gt;0, POWER(R21-R62,2),0)</f>
        <v>0</v>
      </c>
      <c r="S103">
        <f t="shared" ref="S103" si="1122">IF($C21&gt;0, POWER(S21-S62,2),0)</f>
        <v>0</v>
      </c>
      <c r="T103">
        <f t="shared" ref="T103" si="1123">IF($D21&gt;0, POWER(T21-T62,2),0)</f>
        <v>0</v>
      </c>
      <c r="U103">
        <f t="shared" ref="U103" si="1124">IF($C21&gt;0, POWER(U21-U62,2),0)</f>
        <v>0</v>
      </c>
      <c r="V103">
        <f t="shared" ref="V103" si="1125">IF($D21&gt;0, POWER(V21-V62,2),0)</f>
        <v>0</v>
      </c>
      <c r="W103">
        <f t="shared" ref="W103" si="1126">IF($C21&gt;0, POWER(W21-W62,2),0)</f>
        <v>0</v>
      </c>
      <c r="X103">
        <f t="shared" si="784"/>
        <v>0</v>
      </c>
      <c r="Y103">
        <f t="shared" ref="Y103" si="1127">IF($C21&gt;0, POWER(Y21-Y62,2),0)</f>
        <v>0</v>
      </c>
      <c r="Z103">
        <f t="shared" ref="Z103" si="1128">IF($D21&gt;0, POWER(Z21-Z62,2),0)</f>
        <v>0</v>
      </c>
    </row>
    <row r="104" spans="5:26" x14ac:dyDescent="0.25">
      <c r="E104">
        <f t="shared" si="785"/>
        <v>0</v>
      </c>
      <c r="F104">
        <f t="shared" si="786"/>
        <v>0</v>
      </c>
      <c r="G104">
        <f t="shared" ref="G104" si="1129">IF($C22&gt;0, POWER(G22-G63,2),0)</f>
        <v>0</v>
      </c>
      <c r="H104">
        <f t="shared" ref="H104" si="1130">IF($D22&gt;0, POWER(H22-H63,2),0)</f>
        <v>0</v>
      </c>
      <c r="I104">
        <f t="shared" ref="I104" si="1131">IF($C22&gt;0, POWER(I22-I63,2),0)</f>
        <v>0</v>
      </c>
      <c r="J104">
        <f t="shared" ref="J104" si="1132">IF($D22&gt;0, POWER(J22-J63,2),0)</f>
        <v>0</v>
      </c>
      <c r="K104">
        <f t="shared" ref="K104" si="1133">IF($C22&gt;0, POWER(K22-K63,2),0)</f>
        <v>0</v>
      </c>
      <c r="L104">
        <f t="shared" ref="L104" si="1134">IF($D22&gt;0, POWER(L22-L63,2),0)</f>
        <v>0</v>
      </c>
      <c r="M104">
        <f t="shared" ref="M104" si="1135">IF($C22&gt;0, POWER(M22-M63,2),0)</f>
        <v>0</v>
      </c>
      <c r="N104">
        <f t="shared" ref="N104" si="1136">IF($D22&gt;0, POWER(N22-N63,2),0)</f>
        <v>0</v>
      </c>
      <c r="O104">
        <f t="shared" ref="O104" si="1137">IF($C22&gt;0, POWER(O22-O63,2),0)</f>
        <v>0</v>
      </c>
      <c r="P104">
        <f t="shared" ref="P104" si="1138">IF($D22&gt;0, POWER(P22-P63,2),0)</f>
        <v>0</v>
      </c>
      <c r="Q104">
        <f t="shared" ref="Q104" si="1139">IF($C22&gt;0, POWER(Q22-Q63,2),0)</f>
        <v>0</v>
      </c>
      <c r="R104">
        <f t="shared" ref="R104" si="1140">IF($D22&gt;0, POWER(R22-R63,2),0)</f>
        <v>0</v>
      </c>
      <c r="S104">
        <f t="shared" ref="S104" si="1141">IF($C22&gt;0, POWER(S22-S63,2),0)</f>
        <v>0</v>
      </c>
      <c r="T104">
        <f t="shared" ref="T104" si="1142">IF($D22&gt;0, POWER(T22-T63,2),0)</f>
        <v>0</v>
      </c>
      <c r="U104">
        <f t="shared" ref="U104" si="1143">IF($C22&gt;0, POWER(U22-U63,2),0)</f>
        <v>0</v>
      </c>
      <c r="V104">
        <f t="shared" ref="V104" si="1144">IF($D22&gt;0, POWER(V22-V63,2),0)</f>
        <v>0</v>
      </c>
      <c r="W104">
        <f t="shared" ref="W104" si="1145">IF($C22&gt;0, POWER(W22-W63,2),0)</f>
        <v>0</v>
      </c>
      <c r="X104">
        <f t="shared" si="784"/>
        <v>0</v>
      </c>
      <c r="Y104">
        <f t="shared" ref="Y104" si="1146">IF($C22&gt;0, POWER(Y22-Y63,2),0)</f>
        <v>0</v>
      </c>
      <c r="Z104">
        <f t="shared" ref="Z104" si="1147">IF($D22&gt;0, POWER(Z22-Z63,2),0)</f>
        <v>0</v>
      </c>
    </row>
    <row r="105" spans="5:26" x14ac:dyDescent="0.25">
      <c r="E105">
        <f t="shared" si="785"/>
        <v>0</v>
      </c>
      <c r="F105">
        <f t="shared" si="786"/>
        <v>0</v>
      </c>
      <c r="G105">
        <f t="shared" ref="G105" si="1148">IF($C23&gt;0, POWER(G23-G64,2),0)</f>
        <v>0</v>
      </c>
      <c r="H105">
        <f t="shared" ref="H105" si="1149">IF($D23&gt;0, POWER(H23-H64,2),0)</f>
        <v>0</v>
      </c>
      <c r="I105">
        <f t="shared" ref="I105" si="1150">IF($C23&gt;0, POWER(I23-I64,2),0)</f>
        <v>0</v>
      </c>
      <c r="J105">
        <f t="shared" ref="J105" si="1151">IF($D23&gt;0, POWER(J23-J64,2),0)</f>
        <v>0</v>
      </c>
      <c r="K105">
        <f t="shared" ref="K105" si="1152">IF($C23&gt;0, POWER(K23-K64,2),0)</f>
        <v>0</v>
      </c>
      <c r="L105">
        <f t="shared" ref="L105" si="1153">IF($D23&gt;0, POWER(L23-L64,2),0)</f>
        <v>0</v>
      </c>
      <c r="M105">
        <f t="shared" ref="M105" si="1154">IF($C23&gt;0, POWER(M23-M64,2),0)</f>
        <v>0</v>
      </c>
      <c r="N105">
        <f t="shared" ref="N105" si="1155">IF($D23&gt;0, POWER(N23-N64,2),0)</f>
        <v>0</v>
      </c>
      <c r="O105">
        <f t="shared" ref="O105" si="1156">IF($C23&gt;0, POWER(O23-O64,2),0)</f>
        <v>0</v>
      </c>
      <c r="P105">
        <f t="shared" ref="P105" si="1157">IF($D23&gt;0, POWER(P23-P64,2),0)</f>
        <v>0</v>
      </c>
      <c r="Q105">
        <f t="shared" ref="Q105" si="1158">IF($C23&gt;0, POWER(Q23-Q64,2),0)</f>
        <v>0</v>
      </c>
      <c r="R105">
        <f t="shared" ref="R105" si="1159">IF($D23&gt;0, POWER(R23-R64,2),0)</f>
        <v>0</v>
      </c>
      <c r="S105">
        <f t="shared" ref="S105" si="1160">IF($C23&gt;0, POWER(S23-S64,2),0)</f>
        <v>0</v>
      </c>
      <c r="T105">
        <f t="shared" ref="T105" si="1161">IF($D23&gt;0, POWER(T23-T64,2),0)</f>
        <v>0</v>
      </c>
      <c r="U105">
        <f t="shared" ref="U105" si="1162">IF($C23&gt;0, POWER(U23-U64,2),0)</f>
        <v>0</v>
      </c>
      <c r="V105">
        <f t="shared" ref="V105" si="1163">IF($D23&gt;0, POWER(V23-V64,2),0)</f>
        <v>0</v>
      </c>
      <c r="W105">
        <f t="shared" ref="W105" si="1164">IF($C23&gt;0, POWER(W23-W64,2),0)</f>
        <v>0</v>
      </c>
      <c r="X105">
        <f t="shared" si="784"/>
        <v>0</v>
      </c>
      <c r="Y105">
        <f t="shared" ref="Y105" si="1165">IF($C23&gt;0, POWER(Y23-Y64,2),0)</f>
        <v>0</v>
      </c>
      <c r="Z105">
        <f t="shared" ref="Z105" si="1166">IF($D23&gt;0, POWER(Z23-Z64,2),0)</f>
        <v>0</v>
      </c>
    </row>
    <row r="106" spans="5:26" x14ac:dyDescent="0.25">
      <c r="E106">
        <f t="shared" si="785"/>
        <v>0</v>
      </c>
      <c r="F106">
        <f t="shared" si="786"/>
        <v>0</v>
      </c>
      <c r="G106">
        <f t="shared" ref="G106" si="1167">IF($C24&gt;0, POWER(G24-G65,2),0)</f>
        <v>0</v>
      </c>
      <c r="H106">
        <f t="shared" ref="H106" si="1168">IF($D24&gt;0, POWER(H24-H65,2),0)</f>
        <v>0</v>
      </c>
      <c r="I106">
        <f t="shared" ref="I106" si="1169">IF($C24&gt;0, POWER(I24-I65,2),0)</f>
        <v>0</v>
      </c>
      <c r="J106">
        <f t="shared" ref="J106" si="1170">IF($D24&gt;0, POWER(J24-J65,2),0)</f>
        <v>0</v>
      </c>
      <c r="K106">
        <f t="shared" ref="K106" si="1171">IF($C24&gt;0, POWER(K24-K65,2),0)</f>
        <v>0</v>
      </c>
      <c r="L106">
        <f t="shared" ref="L106" si="1172">IF($D24&gt;0, POWER(L24-L65,2),0)</f>
        <v>0</v>
      </c>
      <c r="M106">
        <f t="shared" ref="M106" si="1173">IF($C24&gt;0, POWER(M24-M65,2),0)</f>
        <v>0</v>
      </c>
      <c r="N106">
        <f t="shared" ref="N106" si="1174">IF($D24&gt;0, POWER(N24-N65,2),0)</f>
        <v>0</v>
      </c>
      <c r="O106">
        <f t="shared" ref="O106" si="1175">IF($C24&gt;0, POWER(O24-O65,2),0)</f>
        <v>0</v>
      </c>
      <c r="P106">
        <f t="shared" ref="P106" si="1176">IF($D24&gt;0, POWER(P24-P65,2),0)</f>
        <v>0</v>
      </c>
      <c r="Q106">
        <f t="shared" ref="Q106" si="1177">IF($C24&gt;0, POWER(Q24-Q65,2),0)</f>
        <v>0</v>
      </c>
      <c r="R106">
        <f t="shared" ref="R106" si="1178">IF($D24&gt;0, POWER(R24-R65,2),0)</f>
        <v>0</v>
      </c>
      <c r="S106">
        <f t="shared" ref="S106" si="1179">IF($C24&gt;0, POWER(S24-S65,2),0)</f>
        <v>0</v>
      </c>
      <c r="T106">
        <f t="shared" ref="T106" si="1180">IF($D24&gt;0, POWER(T24-T65,2),0)</f>
        <v>0</v>
      </c>
      <c r="U106">
        <f t="shared" ref="U106" si="1181">IF($C24&gt;0, POWER(U24-U65,2),0)</f>
        <v>0</v>
      </c>
      <c r="V106">
        <f t="shared" ref="V106" si="1182">IF($D24&gt;0, POWER(V24-V65,2),0)</f>
        <v>0</v>
      </c>
      <c r="W106">
        <f t="shared" ref="W106" si="1183">IF($C24&gt;0, POWER(W24-W65,2),0)</f>
        <v>0</v>
      </c>
      <c r="X106">
        <f t="shared" si="784"/>
        <v>0</v>
      </c>
      <c r="Y106">
        <f t="shared" ref="Y106" si="1184">IF($C24&gt;0, POWER(Y24-Y65,2),0)</f>
        <v>0</v>
      </c>
      <c r="Z106">
        <f t="shared" ref="Z106" si="1185">IF($D24&gt;0, POWER(Z24-Z65,2),0)</f>
        <v>0</v>
      </c>
    </row>
    <row r="107" spans="5:26" x14ac:dyDescent="0.25">
      <c r="E107">
        <f t="shared" si="785"/>
        <v>0</v>
      </c>
      <c r="F107">
        <f t="shared" si="786"/>
        <v>0</v>
      </c>
      <c r="G107">
        <f t="shared" ref="G107" si="1186">IF($C25&gt;0, POWER(G25-G66,2),0)</f>
        <v>0</v>
      </c>
      <c r="H107">
        <f t="shared" ref="H107" si="1187">IF($D25&gt;0, POWER(H25-H66,2),0)</f>
        <v>0</v>
      </c>
      <c r="I107">
        <f t="shared" ref="I107" si="1188">IF($C25&gt;0, POWER(I25-I66,2),0)</f>
        <v>0</v>
      </c>
      <c r="J107">
        <f t="shared" ref="J107" si="1189">IF($D25&gt;0, POWER(J25-J66,2),0)</f>
        <v>0</v>
      </c>
      <c r="K107">
        <f t="shared" ref="K107" si="1190">IF($C25&gt;0, POWER(K25-K66,2),0)</f>
        <v>0</v>
      </c>
      <c r="L107">
        <f t="shared" ref="L107" si="1191">IF($D25&gt;0, POWER(L25-L66,2),0)</f>
        <v>0</v>
      </c>
      <c r="M107">
        <f t="shared" ref="M107" si="1192">IF($C25&gt;0, POWER(M25-M66,2),0)</f>
        <v>0</v>
      </c>
      <c r="N107">
        <f t="shared" ref="N107" si="1193">IF($D25&gt;0, POWER(N25-N66,2),0)</f>
        <v>0</v>
      </c>
      <c r="O107">
        <f t="shared" ref="O107" si="1194">IF($C25&gt;0, POWER(O25-O66,2),0)</f>
        <v>0</v>
      </c>
      <c r="P107">
        <f t="shared" ref="P107" si="1195">IF($D25&gt;0, POWER(P25-P66,2),0)</f>
        <v>0</v>
      </c>
      <c r="Q107">
        <f t="shared" ref="Q107" si="1196">IF($C25&gt;0, POWER(Q25-Q66,2),0)</f>
        <v>0</v>
      </c>
      <c r="R107">
        <f t="shared" ref="R107" si="1197">IF($D25&gt;0, POWER(R25-R66,2),0)</f>
        <v>0</v>
      </c>
      <c r="S107">
        <f t="shared" ref="S107" si="1198">IF($C25&gt;0, POWER(S25-S66,2),0)</f>
        <v>0</v>
      </c>
      <c r="T107">
        <f t="shared" ref="T107" si="1199">IF($D25&gt;0, POWER(T25-T66,2),0)</f>
        <v>0</v>
      </c>
      <c r="U107">
        <f t="shared" ref="U107" si="1200">IF($C25&gt;0, POWER(U25-U66,2),0)</f>
        <v>0</v>
      </c>
      <c r="V107">
        <f t="shared" ref="V107" si="1201">IF($D25&gt;0, POWER(V25-V66,2),0)</f>
        <v>0</v>
      </c>
      <c r="W107">
        <f t="shared" ref="W107" si="1202">IF($C25&gt;0, POWER(W25-W66,2),0)</f>
        <v>0</v>
      </c>
      <c r="X107">
        <f t="shared" si="784"/>
        <v>0</v>
      </c>
      <c r="Y107">
        <f t="shared" ref="Y107" si="1203">IF($C25&gt;0, POWER(Y25-Y66,2),0)</f>
        <v>0</v>
      </c>
      <c r="Z107">
        <f t="shared" ref="Z107" si="1204">IF($D25&gt;0, POWER(Z25-Z66,2),0)</f>
        <v>0</v>
      </c>
    </row>
    <row r="108" spans="5:26" x14ac:dyDescent="0.25">
      <c r="E108">
        <f t="shared" si="785"/>
        <v>0</v>
      </c>
      <c r="F108">
        <f t="shared" si="786"/>
        <v>0</v>
      </c>
      <c r="G108">
        <f t="shared" ref="G108" si="1205">IF($C26&gt;0, POWER(G26-G67,2),0)</f>
        <v>0</v>
      </c>
      <c r="H108">
        <f t="shared" ref="H108" si="1206">IF($D26&gt;0, POWER(H26-H67,2),0)</f>
        <v>0</v>
      </c>
      <c r="I108">
        <f t="shared" ref="I108" si="1207">IF($C26&gt;0, POWER(I26-I67,2),0)</f>
        <v>0</v>
      </c>
      <c r="J108">
        <f t="shared" ref="J108" si="1208">IF($D26&gt;0, POWER(J26-J67,2),0)</f>
        <v>0</v>
      </c>
      <c r="K108">
        <f t="shared" ref="K108" si="1209">IF($C26&gt;0, POWER(K26-K67,2),0)</f>
        <v>0</v>
      </c>
      <c r="L108">
        <f t="shared" ref="L108" si="1210">IF($D26&gt;0, POWER(L26-L67,2),0)</f>
        <v>0</v>
      </c>
      <c r="M108">
        <f t="shared" ref="M108" si="1211">IF($C26&gt;0, POWER(M26-M67,2),0)</f>
        <v>0</v>
      </c>
      <c r="N108">
        <f t="shared" ref="N108" si="1212">IF($D26&gt;0, POWER(N26-N67,2),0)</f>
        <v>0</v>
      </c>
      <c r="O108">
        <f t="shared" ref="O108" si="1213">IF($C26&gt;0, POWER(O26-O67,2),0)</f>
        <v>0</v>
      </c>
      <c r="P108">
        <f t="shared" ref="P108" si="1214">IF($D26&gt;0, POWER(P26-P67,2),0)</f>
        <v>0</v>
      </c>
      <c r="Q108">
        <f t="shared" ref="Q108" si="1215">IF($C26&gt;0, POWER(Q26-Q67,2),0)</f>
        <v>0</v>
      </c>
      <c r="R108">
        <f t="shared" ref="R108" si="1216">IF($D26&gt;0, POWER(R26-R67,2),0)</f>
        <v>0</v>
      </c>
      <c r="S108">
        <f t="shared" ref="S108" si="1217">IF($C26&gt;0, POWER(S26-S67,2),0)</f>
        <v>0</v>
      </c>
      <c r="T108">
        <f t="shared" ref="T108" si="1218">IF($D26&gt;0, POWER(T26-T67,2),0)</f>
        <v>0</v>
      </c>
      <c r="U108">
        <f t="shared" ref="U108" si="1219">IF($C26&gt;0, POWER(U26-U67,2),0)</f>
        <v>0</v>
      </c>
      <c r="V108">
        <f t="shared" ref="V108" si="1220">IF($D26&gt;0, POWER(V26-V67,2),0)</f>
        <v>0</v>
      </c>
      <c r="W108">
        <f t="shared" ref="W108" si="1221">IF($C26&gt;0, POWER(W26-W67,2),0)</f>
        <v>0</v>
      </c>
      <c r="X108">
        <f t="shared" si="784"/>
        <v>0</v>
      </c>
      <c r="Y108">
        <f t="shared" ref="Y108" si="1222">IF($C26&gt;0, POWER(Y26-Y67,2),0)</f>
        <v>0</v>
      </c>
      <c r="Z108">
        <f t="shared" ref="Z108" si="1223">IF($D26&gt;0, POWER(Z26-Z67,2),0)</f>
        <v>0</v>
      </c>
    </row>
    <row r="109" spans="5:26" x14ac:dyDescent="0.25">
      <c r="E109">
        <f t="shared" si="785"/>
        <v>0</v>
      </c>
      <c r="F109">
        <f t="shared" si="786"/>
        <v>0</v>
      </c>
      <c r="G109">
        <f t="shared" ref="G109" si="1224">IF($C27&gt;0, POWER(G27-G68,2),0)</f>
        <v>0</v>
      </c>
      <c r="H109">
        <f t="shared" ref="H109" si="1225">IF($D27&gt;0, POWER(H27-H68,2),0)</f>
        <v>0</v>
      </c>
      <c r="I109">
        <f t="shared" ref="I109" si="1226">IF($C27&gt;0, POWER(I27-I68,2),0)</f>
        <v>0</v>
      </c>
      <c r="J109">
        <f t="shared" ref="J109" si="1227">IF($D27&gt;0, POWER(J27-J68,2),0)</f>
        <v>0</v>
      </c>
      <c r="K109">
        <f t="shared" ref="K109" si="1228">IF($C27&gt;0, POWER(K27-K68,2),0)</f>
        <v>0</v>
      </c>
      <c r="L109">
        <f t="shared" ref="L109" si="1229">IF($D27&gt;0, POWER(L27-L68,2),0)</f>
        <v>0</v>
      </c>
      <c r="M109">
        <f t="shared" ref="M109" si="1230">IF($C27&gt;0, POWER(M27-M68,2),0)</f>
        <v>0</v>
      </c>
      <c r="N109">
        <f t="shared" ref="N109" si="1231">IF($D27&gt;0, POWER(N27-N68,2),0)</f>
        <v>0</v>
      </c>
      <c r="O109">
        <f t="shared" ref="O109" si="1232">IF($C27&gt;0, POWER(O27-O68,2),0)</f>
        <v>0</v>
      </c>
      <c r="P109">
        <f t="shared" ref="P109" si="1233">IF($D27&gt;0, POWER(P27-P68,2),0)</f>
        <v>0</v>
      </c>
      <c r="Q109">
        <f t="shared" ref="Q109" si="1234">IF($C27&gt;0, POWER(Q27-Q68,2),0)</f>
        <v>0</v>
      </c>
      <c r="R109">
        <f t="shared" ref="R109" si="1235">IF($D27&gt;0, POWER(R27-R68,2),0)</f>
        <v>0</v>
      </c>
      <c r="S109">
        <f t="shared" ref="S109" si="1236">IF($C27&gt;0, POWER(S27-S68,2),0)</f>
        <v>0</v>
      </c>
      <c r="T109">
        <f t="shared" ref="T109" si="1237">IF($D27&gt;0, POWER(T27-T68,2),0)</f>
        <v>0</v>
      </c>
      <c r="U109">
        <f t="shared" ref="U109" si="1238">IF($C27&gt;0, POWER(U27-U68,2),0)</f>
        <v>0</v>
      </c>
      <c r="V109">
        <f t="shared" ref="V109" si="1239">IF($D27&gt;0, POWER(V27-V68,2),0)</f>
        <v>0</v>
      </c>
      <c r="W109">
        <f t="shared" ref="W109" si="1240">IF($C27&gt;0, POWER(W27-W68,2),0)</f>
        <v>0</v>
      </c>
      <c r="X109">
        <f t="shared" si="784"/>
        <v>0</v>
      </c>
      <c r="Y109">
        <f t="shared" ref="Y109" si="1241">IF($C27&gt;0, POWER(Y27-Y68,2),0)</f>
        <v>0</v>
      </c>
      <c r="Z109">
        <f t="shared" ref="Z109" si="1242">IF($D27&gt;0, POWER(Z27-Z68,2),0)</f>
        <v>0</v>
      </c>
    </row>
    <row r="110" spans="5:26" x14ac:dyDescent="0.25">
      <c r="E110">
        <f t="shared" si="785"/>
        <v>0</v>
      </c>
      <c r="F110">
        <f t="shared" si="786"/>
        <v>0</v>
      </c>
      <c r="G110">
        <f t="shared" ref="G110" si="1243">IF($C28&gt;0, POWER(G28-G69,2),0)</f>
        <v>0</v>
      </c>
      <c r="H110">
        <f t="shared" ref="H110" si="1244">IF($D28&gt;0, POWER(H28-H69,2),0)</f>
        <v>0</v>
      </c>
      <c r="I110">
        <f t="shared" ref="I110" si="1245">IF($C28&gt;0, POWER(I28-I69,2),0)</f>
        <v>0</v>
      </c>
      <c r="J110">
        <f t="shared" ref="J110" si="1246">IF($D28&gt;0, POWER(J28-J69,2),0)</f>
        <v>0</v>
      </c>
      <c r="K110">
        <f t="shared" ref="K110" si="1247">IF($C28&gt;0, POWER(K28-K69,2),0)</f>
        <v>0</v>
      </c>
      <c r="L110">
        <f t="shared" ref="L110" si="1248">IF($D28&gt;0, POWER(L28-L69,2),0)</f>
        <v>0</v>
      </c>
      <c r="M110">
        <f t="shared" ref="M110" si="1249">IF($C28&gt;0, POWER(M28-M69,2),0)</f>
        <v>0</v>
      </c>
      <c r="N110">
        <f t="shared" ref="N110" si="1250">IF($D28&gt;0, POWER(N28-N69,2),0)</f>
        <v>0</v>
      </c>
      <c r="O110">
        <f t="shared" ref="O110" si="1251">IF($C28&gt;0, POWER(O28-O69,2),0)</f>
        <v>0</v>
      </c>
      <c r="P110">
        <f t="shared" ref="P110" si="1252">IF($D28&gt;0, POWER(P28-P69,2),0)</f>
        <v>0</v>
      </c>
      <c r="Q110">
        <f t="shared" ref="Q110" si="1253">IF($C28&gt;0, POWER(Q28-Q69,2),0)</f>
        <v>0</v>
      </c>
      <c r="R110">
        <f t="shared" ref="R110" si="1254">IF($D28&gt;0, POWER(R28-R69,2),0)</f>
        <v>0</v>
      </c>
      <c r="S110">
        <f t="shared" ref="S110" si="1255">IF($C28&gt;0, POWER(S28-S69,2),0)</f>
        <v>0</v>
      </c>
      <c r="T110">
        <f t="shared" ref="T110" si="1256">IF($D28&gt;0, POWER(T28-T69,2),0)</f>
        <v>0</v>
      </c>
      <c r="U110">
        <f t="shared" ref="U110" si="1257">IF($C28&gt;0, POWER(U28-U69,2),0)</f>
        <v>0</v>
      </c>
      <c r="V110">
        <f t="shared" ref="V110" si="1258">IF($D28&gt;0, POWER(V28-V69,2),0)</f>
        <v>0</v>
      </c>
      <c r="W110">
        <f t="shared" ref="W110" si="1259">IF($C28&gt;0, POWER(W28-W69,2),0)</f>
        <v>0</v>
      </c>
      <c r="X110">
        <f t="shared" si="784"/>
        <v>0</v>
      </c>
      <c r="Y110">
        <f t="shared" ref="Y110" si="1260">IF($C28&gt;0, POWER(Y28-Y69,2),0)</f>
        <v>0</v>
      </c>
      <c r="Z110">
        <f t="shared" ref="Z110" si="1261">IF($D28&gt;0, POWER(Z28-Z69,2),0)</f>
        <v>0</v>
      </c>
    </row>
    <row r="111" spans="5:26" x14ac:dyDescent="0.25">
      <c r="E111">
        <f t="shared" si="785"/>
        <v>0</v>
      </c>
      <c r="F111">
        <f t="shared" si="786"/>
        <v>0</v>
      </c>
      <c r="G111">
        <f t="shared" ref="G111" si="1262">IF($C29&gt;0, POWER(G29-G70,2),0)</f>
        <v>0</v>
      </c>
      <c r="H111">
        <f t="shared" ref="H111" si="1263">IF($D29&gt;0, POWER(H29-H70,2),0)</f>
        <v>0</v>
      </c>
      <c r="I111">
        <f t="shared" ref="I111" si="1264">IF($C29&gt;0, POWER(I29-I70,2),0)</f>
        <v>0</v>
      </c>
      <c r="J111">
        <f t="shared" ref="J111" si="1265">IF($D29&gt;0, POWER(J29-J70,2),0)</f>
        <v>0</v>
      </c>
      <c r="K111">
        <f t="shared" ref="K111" si="1266">IF($C29&gt;0, POWER(K29-K70,2),0)</f>
        <v>0</v>
      </c>
      <c r="L111">
        <f t="shared" ref="L111" si="1267">IF($D29&gt;0, POWER(L29-L70,2),0)</f>
        <v>0</v>
      </c>
      <c r="M111">
        <f t="shared" ref="M111" si="1268">IF($C29&gt;0, POWER(M29-M70,2),0)</f>
        <v>0</v>
      </c>
      <c r="N111">
        <f t="shared" ref="N111" si="1269">IF($D29&gt;0, POWER(N29-N70,2),0)</f>
        <v>0</v>
      </c>
      <c r="O111">
        <f t="shared" ref="O111" si="1270">IF($C29&gt;0, POWER(O29-O70,2),0)</f>
        <v>0</v>
      </c>
      <c r="P111">
        <f t="shared" ref="P111" si="1271">IF($D29&gt;0, POWER(P29-P70,2),0)</f>
        <v>0</v>
      </c>
      <c r="Q111">
        <f t="shared" ref="Q111" si="1272">IF($C29&gt;0, POWER(Q29-Q70,2),0)</f>
        <v>0</v>
      </c>
      <c r="R111">
        <f t="shared" ref="R111" si="1273">IF($D29&gt;0, POWER(R29-R70,2),0)</f>
        <v>0</v>
      </c>
      <c r="S111">
        <f t="shared" ref="S111" si="1274">IF($C29&gt;0, POWER(S29-S70,2),0)</f>
        <v>0</v>
      </c>
      <c r="T111">
        <f t="shared" ref="T111" si="1275">IF($D29&gt;0, POWER(T29-T70,2),0)</f>
        <v>0</v>
      </c>
      <c r="U111">
        <f t="shared" ref="U111" si="1276">IF($C29&gt;0, POWER(U29-U70,2),0)</f>
        <v>0</v>
      </c>
      <c r="V111">
        <f t="shared" ref="V111" si="1277">IF($D29&gt;0, POWER(V29-V70,2),0)</f>
        <v>0</v>
      </c>
      <c r="W111">
        <f t="shared" ref="W111" si="1278">IF($C29&gt;0, POWER(W29-W70,2),0)</f>
        <v>0</v>
      </c>
      <c r="X111">
        <f t="shared" si="784"/>
        <v>0</v>
      </c>
      <c r="Y111">
        <f t="shared" ref="Y111" si="1279">IF($C29&gt;0, POWER(Y29-Y70,2),0)</f>
        <v>0</v>
      </c>
      <c r="Z111">
        <f t="shared" ref="Z111" si="1280">IF($D29&gt;0, POWER(Z29-Z70,2),0)</f>
        <v>0</v>
      </c>
    </row>
    <row r="112" spans="5:26" x14ac:dyDescent="0.25">
      <c r="E112">
        <f t="shared" si="785"/>
        <v>0</v>
      </c>
      <c r="F112">
        <f t="shared" si="786"/>
        <v>0</v>
      </c>
      <c r="G112">
        <f t="shared" ref="G112" si="1281">IF($C30&gt;0, POWER(G30-G71,2),0)</f>
        <v>0</v>
      </c>
      <c r="H112">
        <f t="shared" ref="H112" si="1282">IF($D30&gt;0, POWER(H30-H71,2),0)</f>
        <v>0</v>
      </c>
      <c r="I112">
        <f t="shared" ref="I112" si="1283">IF($C30&gt;0, POWER(I30-I71,2),0)</f>
        <v>0</v>
      </c>
      <c r="J112">
        <f t="shared" ref="J112" si="1284">IF($D30&gt;0, POWER(J30-J71,2),0)</f>
        <v>0</v>
      </c>
      <c r="K112">
        <f t="shared" ref="K112" si="1285">IF($C30&gt;0, POWER(K30-K71,2),0)</f>
        <v>0</v>
      </c>
      <c r="L112">
        <f t="shared" ref="L112" si="1286">IF($D30&gt;0, POWER(L30-L71,2),0)</f>
        <v>0</v>
      </c>
      <c r="M112">
        <f t="shared" ref="M112" si="1287">IF($C30&gt;0, POWER(M30-M71,2),0)</f>
        <v>0</v>
      </c>
      <c r="N112">
        <f t="shared" ref="N112" si="1288">IF($D30&gt;0, POWER(N30-N71,2),0)</f>
        <v>0</v>
      </c>
      <c r="O112">
        <f t="shared" ref="O112" si="1289">IF($C30&gt;0, POWER(O30-O71,2),0)</f>
        <v>0</v>
      </c>
      <c r="P112">
        <f t="shared" ref="P112" si="1290">IF($D30&gt;0, POWER(P30-P71,2),0)</f>
        <v>0</v>
      </c>
      <c r="Q112">
        <f t="shared" ref="Q112" si="1291">IF($C30&gt;0, POWER(Q30-Q71,2),0)</f>
        <v>0</v>
      </c>
      <c r="R112">
        <f t="shared" ref="R112" si="1292">IF($D30&gt;0, POWER(R30-R71,2),0)</f>
        <v>0</v>
      </c>
      <c r="S112">
        <f t="shared" ref="S112" si="1293">IF($C30&gt;0, POWER(S30-S71,2),0)</f>
        <v>0</v>
      </c>
      <c r="T112">
        <f t="shared" ref="T112" si="1294">IF($D30&gt;0, POWER(T30-T71,2),0)</f>
        <v>0</v>
      </c>
      <c r="U112">
        <f t="shared" ref="U112" si="1295">IF($C30&gt;0, POWER(U30-U71,2),0)</f>
        <v>0</v>
      </c>
      <c r="V112">
        <f t="shared" ref="V112" si="1296">IF($D30&gt;0, POWER(V30-V71,2),0)</f>
        <v>0</v>
      </c>
      <c r="W112">
        <f t="shared" ref="W112" si="1297">IF($C30&gt;0, POWER(W30-W71,2),0)</f>
        <v>0</v>
      </c>
      <c r="X112">
        <f t="shared" si="784"/>
        <v>0</v>
      </c>
      <c r="Y112">
        <f t="shared" ref="Y112" si="1298">IF($C30&gt;0, POWER(Y30-Y71,2),0)</f>
        <v>0</v>
      </c>
      <c r="Z112">
        <f t="shared" ref="Z112" si="1299">IF($D30&gt;0, POWER(Z30-Z71,2),0)</f>
        <v>0</v>
      </c>
    </row>
    <row r="113" spans="5:26" x14ac:dyDescent="0.25">
      <c r="E113">
        <f t="shared" si="785"/>
        <v>0</v>
      </c>
      <c r="F113">
        <f t="shared" si="786"/>
        <v>0</v>
      </c>
      <c r="G113">
        <f t="shared" ref="G113" si="1300">IF($C31&gt;0, POWER(G31-G72,2),0)</f>
        <v>0</v>
      </c>
      <c r="H113">
        <f t="shared" ref="H113" si="1301">IF($D31&gt;0, POWER(H31-H72,2),0)</f>
        <v>0</v>
      </c>
      <c r="I113">
        <f t="shared" ref="I113" si="1302">IF($C31&gt;0, POWER(I31-I72,2),0)</f>
        <v>0</v>
      </c>
      <c r="J113">
        <f t="shared" ref="J113" si="1303">IF($D31&gt;0, POWER(J31-J72,2),0)</f>
        <v>0</v>
      </c>
      <c r="K113">
        <f t="shared" ref="K113" si="1304">IF($C31&gt;0, POWER(K31-K72,2),0)</f>
        <v>0</v>
      </c>
      <c r="L113">
        <f t="shared" ref="L113" si="1305">IF($D31&gt;0, POWER(L31-L72,2),0)</f>
        <v>0</v>
      </c>
      <c r="M113">
        <f t="shared" ref="M113" si="1306">IF($C31&gt;0, POWER(M31-M72,2),0)</f>
        <v>0</v>
      </c>
      <c r="N113">
        <f t="shared" ref="N113" si="1307">IF($D31&gt;0, POWER(N31-N72,2),0)</f>
        <v>0</v>
      </c>
      <c r="O113">
        <f t="shared" ref="O113" si="1308">IF($C31&gt;0, POWER(O31-O72,2),0)</f>
        <v>0</v>
      </c>
      <c r="P113">
        <f t="shared" ref="P113" si="1309">IF($D31&gt;0, POWER(P31-P72,2),0)</f>
        <v>0</v>
      </c>
      <c r="Q113">
        <f t="shared" ref="Q113" si="1310">IF($C31&gt;0, POWER(Q31-Q72,2),0)</f>
        <v>0</v>
      </c>
      <c r="R113">
        <f t="shared" ref="R113" si="1311">IF($D31&gt;0, POWER(R31-R72,2),0)</f>
        <v>0</v>
      </c>
      <c r="S113">
        <f t="shared" ref="S113" si="1312">IF($C31&gt;0, POWER(S31-S72,2),0)</f>
        <v>0</v>
      </c>
      <c r="T113">
        <f t="shared" ref="T113" si="1313">IF($D31&gt;0, POWER(T31-T72,2),0)</f>
        <v>0</v>
      </c>
      <c r="U113">
        <f t="shared" ref="U113" si="1314">IF($C31&gt;0, POWER(U31-U72,2),0)</f>
        <v>0</v>
      </c>
      <c r="V113">
        <f t="shared" ref="V113" si="1315">IF($D31&gt;0, POWER(V31-V72,2),0)</f>
        <v>0</v>
      </c>
      <c r="W113">
        <f t="shared" ref="W113" si="1316">IF($C31&gt;0, POWER(W31-W72,2),0)</f>
        <v>0</v>
      </c>
      <c r="X113">
        <f t="shared" si="784"/>
        <v>0</v>
      </c>
      <c r="Y113">
        <f t="shared" ref="Y113" si="1317">IF($C31&gt;0, POWER(Y31-Y72,2),0)</f>
        <v>0</v>
      </c>
      <c r="Z113">
        <f t="shared" ref="Z113" si="1318">IF($D31&gt;0, POWER(Z31-Z72,2),0)</f>
        <v>0</v>
      </c>
    </row>
    <row r="114" spans="5:26" x14ac:dyDescent="0.25">
      <c r="E114">
        <f t="shared" si="785"/>
        <v>0</v>
      </c>
      <c r="F114">
        <f t="shared" si="786"/>
        <v>0</v>
      </c>
      <c r="G114">
        <f t="shared" ref="G114" si="1319">IF($C32&gt;0, POWER(G32-G73,2),0)</f>
        <v>0</v>
      </c>
      <c r="H114">
        <f t="shared" ref="H114" si="1320">IF($D32&gt;0, POWER(H32-H73,2),0)</f>
        <v>0</v>
      </c>
      <c r="I114">
        <f t="shared" ref="I114" si="1321">IF($C32&gt;0, POWER(I32-I73,2),0)</f>
        <v>0</v>
      </c>
      <c r="J114">
        <f t="shared" ref="J114" si="1322">IF($D32&gt;0, POWER(J32-J73,2),0)</f>
        <v>0</v>
      </c>
      <c r="K114">
        <f t="shared" ref="K114" si="1323">IF($C32&gt;0, POWER(K32-K73,2),0)</f>
        <v>0</v>
      </c>
      <c r="L114">
        <f t="shared" ref="L114" si="1324">IF($D32&gt;0, POWER(L32-L73,2),0)</f>
        <v>0</v>
      </c>
      <c r="M114">
        <f t="shared" ref="M114" si="1325">IF($C32&gt;0, POWER(M32-M73,2),0)</f>
        <v>0</v>
      </c>
      <c r="N114">
        <f t="shared" ref="N114" si="1326">IF($D32&gt;0, POWER(N32-N73,2),0)</f>
        <v>0</v>
      </c>
      <c r="O114">
        <f t="shared" ref="O114" si="1327">IF($C32&gt;0, POWER(O32-O73,2),0)</f>
        <v>0</v>
      </c>
      <c r="P114">
        <f t="shared" ref="P114" si="1328">IF($D32&gt;0, POWER(P32-P73,2),0)</f>
        <v>0</v>
      </c>
      <c r="Q114">
        <f t="shared" ref="Q114" si="1329">IF($C32&gt;0, POWER(Q32-Q73,2),0)</f>
        <v>0</v>
      </c>
      <c r="R114">
        <f t="shared" ref="R114" si="1330">IF($D32&gt;0, POWER(R32-R73,2),0)</f>
        <v>0</v>
      </c>
      <c r="S114">
        <f t="shared" ref="S114" si="1331">IF($C32&gt;0, POWER(S32-S73,2),0)</f>
        <v>0</v>
      </c>
      <c r="T114">
        <f t="shared" ref="T114" si="1332">IF($D32&gt;0, POWER(T32-T73,2),0)</f>
        <v>0</v>
      </c>
      <c r="U114">
        <f t="shared" ref="U114" si="1333">IF($C32&gt;0, POWER(U32-U73,2),0)</f>
        <v>0</v>
      </c>
      <c r="V114">
        <f t="shared" ref="V114" si="1334">IF($D32&gt;0, POWER(V32-V73,2),0)</f>
        <v>0</v>
      </c>
      <c r="W114">
        <f t="shared" ref="W114" si="1335">IF($C32&gt;0, POWER(W32-W73,2),0)</f>
        <v>0</v>
      </c>
      <c r="X114">
        <f t="shared" si="784"/>
        <v>0</v>
      </c>
      <c r="Y114">
        <f t="shared" ref="Y114" si="1336">IF($C32&gt;0, POWER(Y32-Y73,2),0)</f>
        <v>0</v>
      </c>
      <c r="Z114">
        <f t="shared" ref="Z114" si="1337">IF($D32&gt;0, POWER(Z32-Z73,2),0)</f>
        <v>0</v>
      </c>
    </row>
    <row r="115" spans="5:26" x14ac:dyDescent="0.25">
      <c r="E115">
        <f t="shared" si="785"/>
        <v>0</v>
      </c>
      <c r="F115">
        <f t="shared" si="786"/>
        <v>0</v>
      </c>
      <c r="G115">
        <f t="shared" ref="G115" si="1338">IF($C33&gt;0, POWER(G33-G74,2),0)</f>
        <v>0</v>
      </c>
      <c r="H115">
        <f t="shared" ref="H115" si="1339">IF($D33&gt;0, POWER(H33-H74,2),0)</f>
        <v>0</v>
      </c>
      <c r="I115">
        <f t="shared" ref="I115" si="1340">IF($C33&gt;0, POWER(I33-I74,2),0)</f>
        <v>0</v>
      </c>
      <c r="J115">
        <f t="shared" ref="J115" si="1341">IF($D33&gt;0, POWER(J33-J74,2),0)</f>
        <v>0</v>
      </c>
      <c r="K115">
        <f t="shared" ref="K115" si="1342">IF($C33&gt;0, POWER(K33-K74,2),0)</f>
        <v>0</v>
      </c>
      <c r="L115">
        <f t="shared" ref="L115" si="1343">IF($D33&gt;0, POWER(L33-L74,2),0)</f>
        <v>0</v>
      </c>
      <c r="M115">
        <f t="shared" ref="M115" si="1344">IF($C33&gt;0, POWER(M33-M74,2),0)</f>
        <v>0</v>
      </c>
      <c r="N115">
        <f t="shared" ref="N115" si="1345">IF($D33&gt;0, POWER(N33-N74,2),0)</f>
        <v>0</v>
      </c>
      <c r="O115">
        <f t="shared" ref="O115" si="1346">IF($C33&gt;0, POWER(O33-O74,2),0)</f>
        <v>0</v>
      </c>
      <c r="P115">
        <f t="shared" ref="P115" si="1347">IF($D33&gt;0, POWER(P33-P74,2),0)</f>
        <v>0</v>
      </c>
      <c r="Q115">
        <f t="shared" ref="Q115" si="1348">IF($C33&gt;0, POWER(Q33-Q74,2),0)</f>
        <v>0</v>
      </c>
      <c r="R115">
        <f t="shared" ref="R115" si="1349">IF($D33&gt;0, POWER(R33-R74,2),0)</f>
        <v>0</v>
      </c>
      <c r="S115">
        <f t="shared" ref="S115" si="1350">IF($C33&gt;0, POWER(S33-S74,2),0)</f>
        <v>0</v>
      </c>
      <c r="T115">
        <f t="shared" ref="T115" si="1351">IF($D33&gt;0, POWER(T33-T74,2),0)</f>
        <v>0</v>
      </c>
      <c r="U115">
        <f t="shared" ref="U115" si="1352">IF($C33&gt;0, POWER(U33-U74,2),0)</f>
        <v>0</v>
      </c>
      <c r="V115">
        <f t="shared" ref="V115" si="1353">IF($D33&gt;0, POWER(V33-V74,2),0)</f>
        <v>0</v>
      </c>
      <c r="W115">
        <f t="shared" ref="W115" si="1354">IF($C33&gt;0, POWER(W33-W74,2),0)</f>
        <v>0</v>
      </c>
      <c r="X115">
        <f t="shared" si="784"/>
        <v>0</v>
      </c>
      <c r="Y115">
        <f t="shared" ref="Y115" si="1355">IF($C33&gt;0, POWER(Y33-Y74,2),0)</f>
        <v>0</v>
      </c>
      <c r="Z115">
        <f t="shared" ref="Z115" si="1356">IF($D33&gt;0, POWER(Z33-Z74,2),0)</f>
        <v>0</v>
      </c>
    </row>
    <row r="116" spans="5:26" x14ac:dyDescent="0.25">
      <c r="E116">
        <f t="shared" si="785"/>
        <v>0</v>
      </c>
      <c r="F116">
        <f t="shared" si="786"/>
        <v>0</v>
      </c>
      <c r="G116">
        <f t="shared" ref="G116" si="1357">IF($C34&gt;0, POWER(G34-G75,2),0)</f>
        <v>0</v>
      </c>
      <c r="H116">
        <f t="shared" ref="H116" si="1358">IF($D34&gt;0, POWER(H34-H75,2),0)</f>
        <v>0</v>
      </c>
      <c r="I116">
        <f t="shared" ref="I116" si="1359">IF($C34&gt;0, POWER(I34-I75,2),0)</f>
        <v>0</v>
      </c>
      <c r="J116">
        <f t="shared" ref="J116" si="1360">IF($D34&gt;0, POWER(J34-J75,2),0)</f>
        <v>0</v>
      </c>
      <c r="K116">
        <f t="shared" ref="K116" si="1361">IF($C34&gt;0, POWER(K34-K75,2),0)</f>
        <v>0</v>
      </c>
      <c r="L116">
        <f t="shared" ref="L116" si="1362">IF($D34&gt;0, POWER(L34-L75,2),0)</f>
        <v>0</v>
      </c>
      <c r="M116">
        <f t="shared" ref="M116" si="1363">IF($C34&gt;0, POWER(M34-M75,2),0)</f>
        <v>0</v>
      </c>
      <c r="N116">
        <f t="shared" ref="N116" si="1364">IF($D34&gt;0, POWER(N34-N75,2),0)</f>
        <v>0</v>
      </c>
      <c r="O116">
        <f t="shared" ref="O116" si="1365">IF($C34&gt;0, POWER(O34-O75,2),0)</f>
        <v>0</v>
      </c>
      <c r="P116">
        <f t="shared" ref="P116" si="1366">IF($D34&gt;0, POWER(P34-P75,2),0)</f>
        <v>0</v>
      </c>
      <c r="Q116">
        <f t="shared" ref="Q116" si="1367">IF($C34&gt;0, POWER(Q34-Q75,2),0)</f>
        <v>0</v>
      </c>
      <c r="R116">
        <f t="shared" ref="R116" si="1368">IF($D34&gt;0, POWER(R34-R75,2),0)</f>
        <v>0</v>
      </c>
      <c r="S116">
        <f t="shared" ref="S116" si="1369">IF($C34&gt;0, POWER(S34-S75,2),0)</f>
        <v>0</v>
      </c>
      <c r="T116">
        <f t="shared" ref="T116" si="1370">IF($D34&gt;0, POWER(T34-T75,2),0)</f>
        <v>0</v>
      </c>
      <c r="U116">
        <f t="shared" ref="U116" si="1371">IF($C34&gt;0, POWER(U34-U75,2),0)</f>
        <v>0</v>
      </c>
      <c r="V116">
        <f t="shared" ref="V116" si="1372">IF($D34&gt;0, POWER(V34-V75,2),0)</f>
        <v>0</v>
      </c>
      <c r="W116">
        <f t="shared" ref="W116" si="1373">IF($C34&gt;0, POWER(W34-W75,2),0)</f>
        <v>0</v>
      </c>
      <c r="X116">
        <f t="shared" si="784"/>
        <v>0</v>
      </c>
      <c r="Y116">
        <f t="shared" ref="Y116" si="1374">IF($C34&gt;0, POWER(Y34-Y75,2),0)</f>
        <v>0</v>
      </c>
      <c r="Z116">
        <f t="shared" ref="Z116" si="1375">IF($D34&gt;0, POWER(Z34-Z75,2),0)</f>
        <v>0</v>
      </c>
    </row>
    <row r="117" spans="5:26" x14ac:dyDescent="0.25">
      <c r="E117">
        <f t="shared" si="785"/>
        <v>0</v>
      </c>
      <c r="F117">
        <f t="shared" si="786"/>
        <v>0</v>
      </c>
      <c r="G117">
        <f t="shared" ref="G117" si="1376">IF($C35&gt;0, POWER(G35-G76,2),0)</f>
        <v>0</v>
      </c>
      <c r="H117">
        <f t="shared" ref="H117" si="1377">IF($D35&gt;0, POWER(H35-H76,2),0)</f>
        <v>0</v>
      </c>
      <c r="I117">
        <f t="shared" ref="I117" si="1378">IF($C35&gt;0, POWER(I35-I76,2),0)</f>
        <v>0</v>
      </c>
      <c r="J117">
        <f t="shared" ref="J117" si="1379">IF($D35&gt;0, POWER(J35-J76,2),0)</f>
        <v>0</v>
      </c>
      <c r="K117">
        <f t="shared" ref="K117" si="1380">IF($C35&gt;0, POWER(K35-K76,2),0)</f>
        <v>0</v>
      </c>
      <c r="L117">
        <f t="shared" ref="L117" si="1381">IF($D35&gt;0, POWER(L35-L76,2),0)</f>
        <v>0</v>
      </c>
      <c r="M117">
        <f t="shared" ref="M117" si="1382">IF($C35&gt;0, POWER(M35-M76,2),0)</f>
        <v>0</v>
      </c>
      <c r="N117">
        <f t="shared" ref="N117" si="1383">IF($D35&gt;0, POWER(N35-N76,2),0)</f>
        <v>0</v>
      </c>
      <c r="O117">
        <f t="shared" ref="O117" si="1384">IF($C35&gt;0, POWER(O35-O76,2),0)</f>
        <v>0</v>
      </c>
      <c r="P117">
        <f t="shared" ref="P117" si="1385">IF($D35&gt;0, POWER(P35-P76,2),0)</f>
        <v>0</v>
      </c>
      <c r="Q117">
        <f t="shared" ref="Q117" si="1386">IF($C35&gt;0, POWER(Q35-Q76,2),0)</f>
        <v>0</v>
      </c>
      <c r="R117">
        <f t="shared" ref="R117" si="1387">IF($D35&gt;0, POWER(R35-R76,2),0)</f>
        <v>0</v>
      </c>
      <c r="S117">
        <f t="shared" ref="S117" si="1388">IF($C35&gt;0, POWER(S35-S76,2),0)</f>
        <v>0</v>
      </c>
      <c r="T117">
        <f t="shared" ref="T117" si="1389">IF($D35&gt;0, POWER(T35-T76,2),0)</f>
        <v>0</v>
      </c>
      <c r="U117">
        <f t="shared" ref="U117" si="1390">IF($C35&gt;0, POWER(U35-U76,2),0)</f>
        <v>0</v>
      </c>
      <c r="V117">
        <f t="shared" ref="V117" si="1391">IF($D35&gt;0, POWER(V35-V76,2),0)</f>
        <v>0</v>
      </c>
      <c r="W117">
        <f t="shared" ref="W117" si="1392">IF($C35&gt;0, POWER(W35-W76,2),0)</f>
        <v>0</v>
      </c>
      <c r="X117">
        <f t="shared" si="784"/>
        <v>0</v>
      </c>
      <c r="Y117">
        <f t="shared" ref="Y117" si="1393">IF($C35&gt;0, POWER(Y35-Y76,2),0)</f>
        <v>0</v>
      </c>
      <c r="Z117">
        <f t="shared" ref="Z117" si="1394">IF($D35&gt;0, POWER(Z35-Z76,2),0)</f>
        <v>0</v>
      </c>
    </row>
    <row r="118" spans="5:26" x14ac:dyDescent="0.25">
      <c r="E118">
        <f t="shared" si="785"/>
        <v>0</v>
      </c>
      <c r="F118">
        <f t="shared" si="786"/>
        <v>0</v>
      </c>
      <c r="G118">
        <f t="shared" ref="G118" si="1395">IF($C36&gt;0, POWER(G36-G77,2),0)</f>
        <v>0</v>
      </c>
      <c r="H118">
        <f t="shared" ref="H118" si="1396">IF($D36&gt;0, POWER(H36-H77,2),0)</f>
        <v>0</v>
      </c>
      <c r="I118">
        <f t="shared" ref="I118" si="1397">IF($C36&gt;0, POWER(I36-I77,2),0)</f>
        <v>0</v>
      </c>
      <c r="J118">
        <f t="shared" ref="J118" si="1398">IF($D36&gt;0, POWER(J36-J77,2),0)</f>
        <v>0</v>
      </c>
      <c r="K118">
        <f t="shared" ref="K118" si="1399">IF($C36&gt;0, POWER(K36-K77,2),0)</f>
        <v>0</v>
      </c>
      <c r="L118">
        <f t="shared" ref="L118" si="1400">IF($D36&gt;0, POWER(L36-L77,2),0)</f>
        <v>0</v>
      </c>
      <c r="M118">
        <f t="shared" ref="M118" si="1401">IF($C36&gt;0, POWER(M36-M77,2),0)</f>
        <v>0</v>
      </c>
      <c r="N118">
        <f t="shared" ref="N118" si="1402">IF($D36&gt;0, POWER(N36-N77,2),0)</f>
        <v>0</v>
      </c>
      <c r="O118">
        <f t="shared" ref="O118" si="1403">IF($C36&gt;0, POWER(O36-O77,2),0)</f>
        <v>0</v>
      </c>
      <c r="P118">
        <f t="shared" ref="P118" si="1404">IF($D36&gt;0, POWER(P36-P77,2),0)</f>
        <v>0</v>
      </c>
      <c r="Q118">
        <f t="shared" ref="Q118" si="1405">IF($C36&gt;0, POWER(Q36-Q77,2),0)</f>
        <v>0</v>
      </c>
      <c r="R118">
        <f t="shared" ref="R118" si="1406">IF($D36&gt;0, POWER(R36-R77,2),0)</f>
        <v>0</v>
      </c>
      <c r="S118">
        <f t="shared" ref="S118" si="1407">IF($C36&gt;0, POWER(S36-S77,2),0)</f>
        <v>0</v>
      </c>
      <c r="T118">
        <f t="shared" ref="T118" si="1408">IF($D36&gt;0, POWER(T36-T77,2),0)</f>
        <v>0</v>
      </c>
      <c r="U118">
        <f t="shared" ref="U118" si="1409">IF($C36&gt;0, POWER(U36-U77,2),0)</f>
        <v>0</v>
      </c>
      <c r="V118">
        <f t="shared" ref="V118" si="1410">IF($D36&gt;0, POWER(V36-V77,2),0)</f>
        <v>0</v>
      </c>
      <c r="W118">
        <f t="shared" ref="W118" si="1411">IF($C36&gt;0, POWER(W36-W77,2),0)</f>
        <v>0</v>
      </c>
      <c r="X118">
        <f t="shared" si="784"/>
        <v>0</v>
      </c>
      <c r="Y118">
        <f t="shared" ref="Y118" si="1412">IF($C36&gt;0, POWER(Y36-Y77,2),0)</f>
        <v>0</v>
      </c>
      <c r="Z118">
        <f t="shared" ref="Z118" si="1413">IF($D36&gt;0, POWER(Z36-Z77,2),0)</f>
        <v>0</v>
      </c>
    </row>
    <row r="119" spans="5:26" x14ac:dyDescent="0.25">
      <c r="E119">
        <f t="shared" si="785"/>
        <v>0</v>
      </c>
      <c r="F119">
        <f t="shared" si="786"/>
        <v>0</v>
      </c>
      <c r="G119">
        <f t="shared" ref="G119" si="1414">IF($C37&gt;0, POWER(G37-G78,2),0)</f>
        <v>0</v>
      </c>
      <c r="H119">
        <f t="shared" ref="H119" si="1415">IF($D37&gt;0, POWER(H37-H78,2),0)</f>
        <v>0</v>
      </c>
      <c r="I119">
        <f t="shared" ref="I119" si="1416">IF($C37&gt;0, POWER(I37-I78,2),0)</f>
        <v>0</v>
      </c>
      <c r="J119">
        <f t="shared" ref="J119" si="1417">IF($D37&gt;0, POWER(J37-J78,2),0)</f>
        <v>0</v>
      </c>
      <c r="K119">
        <f t="shared" ref="K119" si="1418">IF($C37&gt;0, POWER(K37-K78,2),0)</f>
        <v>0</v>
      </c>
      <c r="L119">
        <f t="shared" ref="L119" si="1419">IF($D37&gt;0, POWER(L37-L78,2),0)</f>
        <v>0</v>
      </c>
      <c r="M119">
        <f t="shared" ref="M119" si="1420">IF($C37&gt;0, POWER(M37-M78,2),0)</f>
        <v>0</v>
      </c>
      <c r="N119">
        <f t="shared" ref="N119" si="1421">IF($D37&gt;0, POWER(N37-N78,2),0)</f>
        <v>0</v>
      </c>
      <c r="O119">
        <f t="shared" ref="O119" si="1422">IF($C37&gt;0, POWER(O37-O78,2),0)</f>
        <v>0</v>
      </c>
      <c r="P119">
        <f t="shared" ref="P119" si="1423">IF($D37&gt;0, POWER(P37-P78,2),0)</f>
        <v>0</v>
      </c>
      <c r="Q119">
        <f t="shared" ref="Q119" si="1424">IF($C37&gt;0, POWER(Q37-Q78,2),0)</f>
        <v>0</v>
      </c>
      <c r="R119">
        <f t="shared" ref="R119" si="1425">IF($D37&gt;0, POWER(R37-R78,2),0)</f>
        <v>0</v>
      </c>
      <c r="S119">
        <f t="shared" ref="S119" si="1426">IF($C37&gt;0, POWER(S37-S78,2),0)</f>
        <v>0</v>
      </c>
      <c r="T119">
        <f t="shared" ref="T119" si="1427">IF($D37&gt;0, POWER(T37-T78,2),0)</f>
        <v>0</v>
      </c>
      <c r="U119">
        <f t="shared" ref="U119" si="1428">IF($C37&gt;0, POWER(U37-U78,2),0)</f>
        <v>0</v>
      </c>
      <c r="V119">
        <f t="shared" ref="V119" si="1429">IF($D37&gt;0, POWER(V37-V78,2),0)</f>
        <v>0</v>
      </c>
      <c r="W119">
        <f t="shared" ref="W119" si="1430">IF($C37&gt;0, POWER(W37-W78,2),0)</f>
        <v>0</v>
      </c>
      <c r="X119">
        <f t="shared" si="784"/>
        <v>0</v>
      </c>
      <c r="Y119">
        <f t="shared" ref="Y119" si="1431">IF($C37&gt;0, POWER(Y37-Y78,2),0)</f>
        <v>0</v>
      </c>
      <c r="Z119">
        <f t="shared" ref="Z119" si="1432">IF($D37&gt;0, POWER(Z37-Z78,2),0)</f>
        <v>0</v>
      </c>
    </row>
    <row r="120" spans="5:26" x14ac:dyDescent="0.25">
      <c r="E120">
        <f t="shared" si="785"/>
        <v>0</v>
      </c>
      <c r="F120">
        <f t="shared" si="786"/>
        <v>0</v>
      </c>
      <c r="G120">
        <f t="shared" ref="G120" si="1433">IF($C38&gt;0, POWER(G38-G79,2),0)</f>
        <v>0</v>
      </c>
      <c r="H120">
        <f t="shared" ref="H120" si="1434">IF($D38&gt;0, POWER(H38-H79,2),0)</f>
        <v>0</v>
      </c>
      <c r="I120">
        <f t="shared" ref="I120" si="1435">IF($C38&gt;0, POWER(I38-I79,2),0)</f>
        <v>0</v>
      </c>
      <c r="J120">
        <f t="shared" ref="J120" si="1436">IF($D38&gt;0, POWER(J38-J79,2),0)</f>
        <v>0</v>
      </c>
      <c r="K120">
        <f t="shared" ref="K120" si="1437">IF($C38&gt;0, POWER(K38-K79,2),0)</f>
        <v>0</v>
      </c>
      <c r="L120">
        <f t="shared" ref="L120" si="1438">IF($D38&gt;0, POWER(L38-L79,2),0)</f>
        <v>0</v>
      </c>
      <c r="M120">
        <f t="shared" ref="M120" si="1439">IF($C38&gt;0, POWER(M38-M79,2),0)</f>
        <v>0</v>
      </c>
      <c r="N120">
        <f t="shared" ref="N120" si="1440">IF($D38&gt;0, POWER(N38-N79,2),0)</f>
        <v>0</v>
      </c>
      <c r="O120">
        <f t="shared" ref="O120" si="1441">IF($C38&gt;0, POWER(O38-O79,2),0)</f>
        <v>0</v>
      </c>
      <c r="P120">
        <f t="shared" ref="P120" si="1442">IF($D38&gt;0, POWER(P38-P79,2),0)</f>
        <v>0</v>
      </c>
      <c r="Q120">
        <f t="shared" ref="Q120" si="1443">IF($C38&gt;0, POWER(Q38-Q79,2),0)</f>
        <v>0</v>
      </c>
      <c r="R120">
        <f t="shared" ref="R120" si="1444">IF($D38&gt;0, POWER(R38-R79,2),0)</f>
        <v>0</v>
      </c>
      <c r="S120">
        <f t="shared" ref="S120" si="1445">IF($C38&gt;0, POWER(S38-S79,2),0)</f>
        <v>0</v>
      </c>
      <c r="T120">
        <f t="shared" ref="T120" si="1446">IF($D38&gt;0, POWER(T38-T79,2),0)</f>
        <v>0</v>
      </c>
      <c r="U120">
        <f t="shared" ref="U120" si="1447">IF($C38&gt;0, POWER(U38-U79,2),0)</f>
        <v>0</v>
      </c>
      <c r="V120">
        <f t="shared" ref="V120" si="1448">IF($D38&gt;0, POWER(V38-V79,2),0)</f>
        <v>0</v>
      </c>
      <c r="W120">
        <f t="shared" ref="W120" si="1449">IF($C38&gt;0, POWER(W38-W79,2),0)</f>
        <v>0</v>
      </c>
      <c r="X120">
        <f t="shared" si="784"/>
        <v>0</v>
      </c>
      <c r="Y120">
        <f t="shared" ref="Y120" si="1450">IF($C38&gt;0, POWER(Y38-Y79,2),0)</f>
        <v>0</v>
      </c>
      <c r="Z120">
        <f t="shared" ref="Z120" si="1451">IF($D38&gt;0, POWER(Z38-Z79,2),0)</f>
        <v>0</v>
      </c>
    </row>
    <row r="121" spans="5:26" x14ac:dyDescent="0.25">
      <c r="E121">
        <f t="shared" si="785"/>
        <v>0</v>
      </c>
      <c r="F121">
        <f t="shared" si="786"/>
        <v>0</v>
      </c>
      <c r="G121">
        <f t="shared" ref="G121" si="1452">IF($C39&gt;0, POWER(G39-G80,2),0)</f>
        <v>0</v>
      </c>
      <c r="H121">
        <f t="shared" ref="H121" si="1453">IF($D39&gt;0, POWER(H39-H80,2),0)</f>
        <v>0</v>
      </c>
      <c r="I121">
        <f t="shared" ref="I121" si="1454">IF($C39&gt;0, POWER(I39-I80,2),0)</f>
        <v>0</v>
      </c>
      <c r="J121">
        <f t="shared" ref="J121" si="1455">IF($D39&gt;0, POWER(J39-J80,2),0)</f>
        <v>0</v>
      </c>
      <c r="K121">
        <f t="shared" ref="K121" si="1456">IF($C39&gt;0, POWER(K39-K80,2),0)</f>
        <v>0</v>
      </c>
      <c r="L121">
        <f t="shared" ref="L121" si="1457">IF($D39&gt;0, POWER(L39-L80,2),0)</f>
        <v>0</v>
      </c>
      <c r="M121">
        <f t="shared" ref="M121" si="1458">IF($C39&gt;0, POWER(M39-M80,2),0)</f>
        <v>0</v>
      </c>
      <c r="N121">
        <f t="shared" ref="N121" si="1459">IF($D39&gt;0, POWER(N39-N80,2),0)</f>
        <v>0</v>
      </c>
      <c r="O121">
        <f t="shared" ref="O121" si="1460">IF($C39&gt;0, POWER(O39-O80,2),0)</f>
        <v>0</v>
      </c>
      <c r="P121">
        <f t="shared" ref="P121" si="1461">IF($D39&gt;0, POWER(P39-P80,2),0)</f>
        <v>0</v>
      </c>
      <c r="Q121">
        <f t="shared" ref="Q121" si="1462">IF($C39&gt;0, POWER(Q39-Q80,2),0)</f>
        <v>0</v>
      </c>
      <c r="R121">
        <f t="shared" ref="R121" si="1463">IF($D39&gt;0, POWER(R39-R80,2),0)</f>
        <v>0</v>
      </c>
      <c r="S121">
        <f t="shared" ref="S121" si="1464">IF($C39&gt;0, POWER(S39-S80,2),0)</f>
        <v>0</v>
      </c>
      <c r="T121">
        <f t="shared" ref="T121" si="1465">IF($D39&gt;0, POWER(T39-T80,2),0)</f>
        <v>0</v>
      </c>
      <c r="U121">
        <f t="shared" ref="U121" si="1466">IF($C39&gt;0, POWER(U39-U80,2),0)</f>
        <v>0</v>
      </c>
      <c r="V121">
        <f t="shared" ref="V121" si="1467">IF($D39&gt;0, POWER(V39-V80,2),0)</f>
        <v>0</v>
      </c>
      <c r="W121">
        <f t="shared" ref="W121" si="1468">IF($C39&gt;0, POWER(W39-W80,2),0)</f>
        <v>0</v>
      </c>
      <c r="X121">
        <f t="shared" si="784"/>
        <v>0</v>
      </c>
      <c r="Y121">
        <f t="shared" ref="Y121" si="1469">IF($C39&gt;0, POWER(Y39-Y80,2),0)</f>
        <v>0</v>
      </c>
      <c r="Z121">
        <f t="shared" ref="Z121" si="1470">IF($D39&gt;0, POWER(Z39-Z80,2),0)</f>
        <v>0</v>
      </c>
    </row>
    <row r="122" spans="5:26" x14ac:dyDescent="0.25">
      <c r="E122">
        <f t="shared" si="785"/>
        <v>0</v>
      </c>
      <c r="F122">
        <f t="shared" si="786"/>
        <v>0</v>
      </c>
      <c r="G122">
        <f t="shared" ref="G122" si="1471">IF($C40&gt;0, POWER(G40-G81,2),0)</f>
        <v>0</v>
      </c>
      <c r="H122">
        <f t="shared" ref="H122" si="1472">IF($D40&gt;0, POWER(H40-H81,2),0)</f>
        <v>0</v>
      </c>
      <c r="I122">
        <f t="shared" ref="I122" si="1473">IF($C40&gt;0, POWER(I40-I81,2),0)</f>
        <v>0</v>
      </c>
      <c r="J122">
        <f t="shared" ref="J122" si="1474">IF($D40&gt;0, POWER(J40-J81,2),0)</f>
        <v>0</v>
      </c>
      <c r="K122">
        <f t="shared" ref="K122" si="1475">IF($C40&gt;0, POWER(K40-K81,2),0)</f>
        <v>0</v>
      </c>
      <c r="L122">
        <f t="shared" ref="L122" si="1476">IF($D40&gt;0, POWER(L40-L81,2),0)</f>
        <v>0</v>
      </c>
      <c r="M122">
        <f t="shared" ref="M122" si="1477">IF($C40&gt;0, POWER(M40-M81,2),0)</f>
        <v>0</v>
      </c>
      <c r="N122">
        <f t="shared" ref="N122" si="1478">IF($D40&gt;0, POWER(N40-N81,2),0)</f>
        <v>0</v>
      </c>
      <c r="O122">
        <f t="shared" ref="O122" si="1479">IF($C40&gt;0, POWER(O40-O81,2),0)</f>
        <v>0</v>
      </c>
      <c r="P122">
        <f t="shared" ref="P122" si="1480">IF($D40&gt;0, POWER(P40-P81,2),0)</f>
        <v>0</v>
      </c>
      <c r="Q122">
        <f t="shared" ref="Q122" si="1481">IF($C40&gt;0, POWER(Q40-Q81,2),0)</f>
        <v>0</v>
      </c>
      <c r="R122">
        <f t="shared" ref="R122" si="1482">IF($D40&gt;0, POWER(R40-R81,2),0)</f>
        <v>0</v>
      </c>
      <c r="S122">
        <f t="shared" ref="S122" si="1483">IF($C40&gt;0, POWER(S40-S81,2),0)</f>
        <v>0</v>
      </c>
      <c r="T122">
        <f t="shared" ref="T122" si="1484">IF($D40&gt;0, POWER(T40-T81,2),0)</f>
        <v>0</v>
      </c>
      <c r="U122">
        <f t="shared" ref="U122" si="1485">IF($C40&gt;0, POWER(U40-U81,2),0)</f>
        <v>0</v>
      </c>
      <c r="V122">
        <f t="shared" ref="V122" si="1486">IF($D40&gt;0, POWER(V40-V81,2),0)</f>
        <v>0</v>
      </c>
      <c r="W122">
        <f t="shared" ref="W122" si="1487">IF($C40&gt;0, POWER(W40-W81,2),0)</f>
        <v>0</v>
      </c>
      <c r="X122">
        <f t="shared" si="784"/>
        <v>0</v>
      </c>
      <c r="Y122">
        <f t="shared" ref="Y122" si="1488">IF($C40&gt;0, POWER(Y40-Y81,2),0)</f>
        <v>0</v>
      </c>
      <c r="Z122">
        <f t="shared" ref="Z122" si="1489">IF($D40&gt;0, POWER(Z40-Z81,2),0)</f>
        <v>0</v>
      </c>
    </row>
    <row r="123" spans="5:26" x14ac:dyDescent="0.25">
      <c r="E123">
        <f t="shared" si="785"/>
        <v>0</v>
      </c>
      <c r="F123">
        <f t="shared" si="786"/>
        <v>0</v>
      </c>
      <c r="G123">
        <f t="shared" ref="G123" si="1490">IF($C41&gt;0, POWER(G41-G82,2),0)</f>
        <v>0</v>
      </c>
      <c r="H123">
        <f t="shared" ref="H123" si="1491">IF($D41&gt;0, POWER(H41-H82,2),0)</f>
        <v>0</v>
      </c>
      <c r="I123">
        <f t="shared" ref="I123" si="1492">IF($C41&gt;0, POWER(I41-I82,2),0)</f>
        <v>0</v>
      </c>
      <c r="J123">
        <f t="shared" ref="J123" si="1493">IF($D41&gt;0, POWER(J41-J82,2),0)</f>
        <v>0</v>
      </c>
      <c r="K123">
        <f t="shared" ref="K123" si="1494">IF($C41&gt;0, POWER(K41-K82,2),0)</f>
        <v>0</v>
      </c>
      <c r="L123">
        <f t="shared" ref="L123" si="1495">IF($D41&gt;0, POWER(L41-L82,2),0)</f>
        <v>0</v>
      </c>
      <c r="M123">
        <f t="shared" ref="M123" si="1496">IF($C41&gt;0, POWER(M41-M82,2),0)</f>
        <v>0</v>
      </c>
      <c r="N123">
        <f t="shared" ref="N123" si="1497">IF($D41&gt;0, POWER(N41-N82,2),0)</f>
        <v>0</v>
      </c>
      <c r="O123">
        <f t="shared" ref="O123" si="1498">IF($C41&gt;0, POWER(O41-O82,2),0)</f>
        <v>0</v>
      </c>
      <c r="P123">
        <f t="shared" ref="P123" si="1499">IF($D41&gt;0, POWER(P41-P82,2),0)</f>
        <v>0</v>
      </c>
      <c r="Q123">
        <f t="shared" ref="Q123" si="1500">IF($C41&gt;0, POWER(Q41-Q82,2),0)</f>
        <v>0</v>
      </c>
      <c r="R123">
        <f t="shared" ref="R123" si="1501">IF($D41&gt;0, POWER(R41-R82,2),0)</f>
        <v>0</v>
      </c>
      <c r="S123">
        <f t="shared" ref="S123" si="1502">IF($C41&gt;0, POWER(S41-S82,2),0)</f>
        <v>0</v>
      </c>
      <c r="T123">
        <f t="shared" ref="T123" si="1503">IF($D41&gt;0, POWER(T41-T82,2),0)</f>
        <v>0</v>
      </c>
      <c r="U123">
        <f t="shared" ref="U123" si="1504">IF($C41&gt;0, POWER(U41-U82,2),0)</f>
        <v>0</v>
      </c>
      <c r="V123">
        <f t="shared" ref="V123" si="1505">IF($D41&gt;0, POWER(V41-V82,2),0)</f>
        <v>0</v>
      </c>
      <c r="W123">
        <f t="shared" ref="W123" si="1506">IF($C41&gt;0, POWER(W41-W82,2),0)</f>
        <v>0</v>
      </c>
      <c r="X123">
        <f t="shared" si="784"/>
        <v>0</v>
      </c>
      <c r="Y123">
        <f t="shared" ref="Y123" si="1507">IF($C41&gt;0, POWER(Y41-Y82,2),0)</f>
        <v>0</v>
      </c>
      <c r="Z123">
        <f t="shared" ref="Z123" si="1508">IF($D41&gt;0, POWER(Z41-Z82,2),0)</f>
        <v>0</v>
      </c>
    </row>
    <row r="124" spans="5:26" x14ac:dyDescent="0.25">
      <c r="E124">
        <f t="shared" si="785"/>
        <v>0</v>
      </c>
      <c r="F124">
        <f t="shared" si="786"/>
        <v>0</v>
      </c>
      <c r="G124">
        <f t="shared" ref="G124" si="1509">IF($C42&gt;0, POWER(G42-G83,2),0)</f>
        <v>0</v>
      </c>
      <c r="H124">
        <f t="shared" ref="H124" si="1510">IF($D42&gt;0, POWER(H42-H83,2),0)</f>
        <v>0</v>
      </c>
      <c r="I124">
        <f t="shared" ref="I124" si="1511">IF($C42&gt;0, POWER(I42-I83,2),0)</f>
        <v>0</v>
      </c>
      <c r="J124">
        <f t="shared" ref="J124" si="1512">IF($D42&gt;0, POWER(J42-J83,2),0)</f>
        <v>0</v>
      </c>
      <c r="K124">
        <f t="shared" ref="K124" si="1513">IF($C42&gt;0, POWER(K42-K83,2),0)</f>
        <v>0</v>
      </c>
      <c r="L124">
        <f t="shared" ref="L124" si="1514">IF($D42&gt;0, POWER(L42-L83,2),0)</f>
        <v>0</v>
      </c>
      <c r="M124">
        <f t="shared" ref="M124" si="1515">IF($C42&gt;0, POWER(M42-M83,2),0)</f>
        <v>0</v>
      </c>
      <c r="N124">
        <f t="shared" ref="N124" si="1516">IF($D42&gt;0, POWER(N42-N83,2),0)</f>
        <v>0</v>
      </c>
      <c r="O124">
        <f t="shared" ref="O124" si="1517">IF($C42&gt;0, POWER(O42-O83,2),0)</f>
        <v>0</v>
      </c>
      <c r="P124">
        <f t="shared" ref="P124" si="1518">IF($D42&gt;0, POWER(P42-P83,2),0)</f>
        <v>0</v>
      </c>
      <c r="Q124">
        <f t="shared" ref="Q124" si="1519">IF($C42&gt;0, POWER(Q42-Q83,2),0)</f>
        <v>0</v>
      </c>
      <c r="R124">
        <f t="shared" ref="R124" si="1520">IF($D42&gt;0, POWER(R42-R83,2),0)</f>
        <v>0</v>
      </c>
      <c r="S124">
        <f t="shared" ref="S124" si="1521">IF($C42&gt;0, POWER(S42-S83,2),0)</f>
        <v>0</v>
      </c>
      <c r="T124">
        <f t="shared" ref="T124" si="1522">IF($D42&gt;0, POWER(T42-T83,2),0)</f>
        <v>0</v>
      </c>
      <c r="U124">
        <f t="shared" ref="U124" si="1523">IF($C42&gt;0, POWER(U42-U83,2),0)</f>
        <v>0</v>
      </c>
      <c r="V124">
        <f t="shared" ref="V124" si="1524">IF($D42&gt;0, POWER(V42-V83,2),0)</f>
        <v>0</v>
      </c>
      <c r="W124">
        <f t="shared" ref="W124" si="1525">IF($C42&gt;0, POWER(W42-W83,2),0)</f>
        <v>0</v>
      </c>
      <c r="X124">
        <f t="shared" si="784"/>
        <v>0</v>
      </c>
      <c r="Y124">
        <f t="shared" ref="Y124" si="1526">IF($C42&gt;0, POWER(Y42-Y83,2),0)</f>
        <v>0</v>
      </c>
      <c r="Z124">
        <f t="shared" ref="Z124" si="1527">IF($D42&gt;0, POWER(Z42-Z83,2),0)</f>
        <v>0</v>
      </c>
    </row>
    <row r="125" spans="5:26" x14ac:dyDescent="0.25">
      <c r="E125" t="s">
        <v>22</v>
      </c>
    </row>
    <row r="126" spans="5:26" x14ac:dyDescent="0.25">
      <c r="E126">
        <f>IF($C3&gt;0, (E3 + E4)/2, 0)</f>
        <v>0</v>
      </c>
      <c r="F126">
        <f>IF($D3&gt;0, (F3 + F4)/2, 0)</f>
        <v>0</v>
      </c>
      <c r="G126">
        <f t="shared" ref="G126" si="1528">IF($C3&gt;0, (G3 + G4)/2, 0)</f>
        <v>0</v>
      </c>
      <c r="H126">
        <f t="shared" ref="H126" si="1529">IF($D3&gt;0, (H3 + H4)/2, 0)</f>
        <v>0</v>
      </c>
      <c r="I126">
        <f t="shared" ref="I126" si="1530">IF($C3&gt;0, (I3 + I4)/2, 0)</f>
        <v>0</v>
      </c>
      <c r="J126">
        <f t="shared" ref="J126" si="1531">IF($D3&gt;0, (J3 + J4)/2, 0)</f>
        <v>0</v>
      </c>
      <c r="K126">
        <f t="shared" ref="K126" si="1532">IF($C3&gt;0, (K3 + K4)/2, 0)</f>
        <v>0</v>
      </c>
      <c r="L126">
        <f t="shared" ref="L126" si="1533">IF($D3&gt;0, (L3 + L4)/2, 0)</f>
        <v>0</v>
      </c>
      <c r="M126">
        <f t="shared" ref="M126" si="1534">IF($C3&gt;0, (M3 + M4)/2, 0)</f>
        <v>0</v>
      </c>
      <c r="N126">
        <f t="shared" ref="N126" si="1535">IF($D3&gt;0, (N3 + N4)/2, 0)</f>
        <v>0</v>
      </c>
      <c r="O126">
        <f t="shared" ref="O126" si="1536">IF($C3&gt;0, (O3 + O4)/2, 0)</f>
        <v>0</v>
      </c>
      <c r="P126">
        <f t="shared" ref="P126" si="1537">IF($D3&gt;0, (P3 + P4)/2, 0)</f>
        <v>0</v>
      </c>
      <c r="Q126">
        <f t="shared" ref="Q126" si="1538">IF($C3&gt;0, (Q3 + Q4)/2, 0)</f>
        <v>0</v>
      </c>
      <c r="R126">
        <f t="shared" ref="R126" si="1539">IF($D3&gt;0, (R3 + R4)/2, 0)</f>
        <v>0</v>
      </c>
      <c r="S126">
        <f t="shared" ref="S126" si="1540">IF($C3&gt;0, (S3 + S4)/2, 0)</f>
        <v>0</v>
      </c>
      <c r="T126">
        <f t="shared" ref="T126" si="1541">IF($D3&gt;0, (T3 + T4)/2, 0)</f>
        <v>0</v>
      </c>
      <c r="U126">
        <f t="shared" ref="U126" si="1542">IF($C3&gt;0, (U3 + U4)/2, 0)</f>
        <v>0</v>
      </c>
      <c r="V126">
        <f t="shared" ref="V126" si="1543">IF($D3&gt;0, (V3 + V4)/2, 0)</f>
        <v>0</v>
      </c>
      <c r="W126">
        <f t="shared" ref="W126" si="1544">IF($C3&gt;0, (W3 + W4)/2, 0)</f>
        <v>0</v>
      </c>
      <c r="X126">
        <f t="shared" ref="X126:Z164" si="1545">IF($D3&gt;0, (X3 + X4)/2, 0)</f>
        <v>0</v>
      </c>
      <c r="Y126">
        <f t="shared" ref="Y126" si="1546">IF($C3&gt;0, (Y3 + Y4)/2, 0)</f>
        <v>0</v>
      </c>
      <c r="Z126">
        <f t="shared" si="1545"/>
        <v>0</v>
      </c>
    </row>
    <row r="127" spans="5:26" x14ac:dyDescent="0.25">
      <c r="E127">
        <f>E126</f>
        <v>0</v>
      </c>
      <c r="F127">
        <f>F126</f>
        <v>0</v>
      </c>
      <c r="G127">
        <f t="shared" ref="G127:X127" si="1547">G126</f>
        <v>0</v>
      </c>
      <c r="H127">
        <f t="shared" si="1547"/>
        <v>0</v>
      </c>
      <c r="I127">
        <f t="shared" si="1547"/>
        <v>0</v>
      </c>
      <c r="J127">
        <f t="shared" si="1547"/>
        <v>0</v>
      </c>
      <c r="K127">
        <f t="shared" si="1547"/>
        <v>0</v>
      </c>
      <c r="L127">
        <f t="shared" si="1547"/>
        <v>0</v>
      </c>
      <c r="M127">
        <f t="shared" si="1547"/>
        <v>0</v>
      </c>
      <c r="N127">
        <f t="shared" si="1547"/>
        <v>0</v>
      </c>
      <c r="O127">
        <f t="shared" si="1547"/>
        <v>0</v>
      </c>
      <c r="P127">
        <f t="shared" si="1547"/>
        <v>0</v>
      </c>
      <c r="Q127">
        <f t="shared" si="1547"/>
        <v>0</v>
      </c>
      <c r="R127">
        <f t="shared" si="1547"/>
        <v>0</v>
      </c>
      <c r="S127">
        <f t="shared" si="1547"/>
        <v>0</v>
      </c>
      <c r="T127">
        <f t="shared" si="1547"/>
        <v>0</v>
      </c>
      <c r="U127">
        <f t="shared" si="1547"/>
        <v>0</v>
      </c>
      <c r="V127">
        <f t="shared" si="1547"/>
        <v>0</v>
      </c>
      <c r="W127">
        <f t="shared" si="1547"/>
        <v>0</v>
      </c>
      <c r="X127">
        <f t="shared" si="1547"/>
        <v>0</v>
      </c>
      <c r="Y127">
        <f t="shared" ref="Y127" si="1548">Y126</f>
        <v>0</v>
      </c>
      <c r="Z127">
        <f t="shared" ref="Z127" si="1549">Z126</f>
        <v>0</v>
      </c>
    </row>
    <row r="128" spans="5:26" x14ac:dyDescent="0.25">
      <c r="E128">
        <f t="shared" ref="E128" si="1550">IF($C5&gt;0, (E5 + E6)/2, 0)</f>
        <v>0</v>
      </c>
      <c r="F128">
        <f t="shared" ref="F128" si="1551">IF($D5&gt;0, (F5 + F6)/2, 0)</f>
        <v>0</v>
      </c>
      <c r="G128">
        <f t="shared" ref="G128" si="1552">IF($C5&gt;0, (G5 + G6)/2, 0)</f>
        <v>0</v>
      </c>
      <c r="H128">
        <f t="shared" ref="H128" si="1553">IF($D5&gt;0, (H5 + H6)/2, 0)</f>
        <v>0</v>
      </c>
      <c r="I128">
        <f t="shared" ref="I128" si="1554">IF($C5&gt;0, (I5 + I6)/2, 0)</f>
        <v>0</v>
      </c>
      <c r="J128">
        <f t="shared" ref="J128" si="1555">IF($D5&gt;0, (J5 + J6)/2, 0)</f>
        <v>0</v>
      </c>
      <c r="K128">
        <f t="shared" ref="K128" si="1556">IF($C5&gt;0, (K5 + K6)/2, 0)</f>
        <v>0</v>
      </c>
      <c r="L128">
        <f t="shared" ref="L128" si="1557">IF($D5&gt;0, (L5 + L6)/2, 0)</f>
        <v>0</v>
      </c>
      <c r="M128">
        <f t="shared" ref="M128" si="1558">IF($C5&gt;0, (M5 + M6)/2, 0)</f>
        <v>0</v>
      </c>
      <c r="N128">
        <f t="shared" ref="N128" si="1559">IF($D5&gt;0, (N5 + N6)/2, 0)</f>
        <v>0</v>
      </c>
      <c r="O128">
        <f t="shared" ref="O128" si="1560">IF($C5&gt;0, (O5 + O6)/2, 0)</f>
        <v>0</v>
      </c>
      <c r="P128">
        <f t="shared" ref="P128" si="1561">IF($D5&gt;0, (P5 + P6)/2, 0)</f>
        <v>0</v>
      </c>
      <c r="Q128">
        <f t="shared" ref="Q128" si="1562">IF($C5&gt;0, (Q5 + Q6)/2, 0)</f>
        <v>0</v>
      </c>
      <c r="R128">
        <f t="shared" ref="R128" si="1563">IF($D5&gt;0, (R5 + R6)/2, 0)</f>
        <v>0</v>
      </c>
      <c r="S128">
        <f t="shared" ref="S128" si="1564">IF($C5&gt;0, (S5 + S6)/2, 0)</f>
        <v>0</v>
      </c>
      <c r="T128">
        <f t="shared" ref="T128" si="1565">IF($D5&gt;0, (T5 + T6)/2, 0)</f>
        <v>0</v>
      </c>
      <c r="U128">
        <f t="shared" ref="U128" si="1566">IF($C5&gt;0, (U5 + U6)/2, 0)</f>
        <v>0</v>
      </c>
      <c r="V128">
        <f t="shared" ref="V128" si="1567">IF($D5&gt;0, (V5 + V6)/2, 0)</f>
        <v>0</v>
      </c>
      <c r="W128">
        <f t="shared" ref="W128" si="1568">IF($C5&gt;0, (W5 + W6)/2, 0)</f>
        <v>0</v>
      </c>
      <c r="X128">
        <f t="shared" si="1545"/>
        <v>0</v>
      </c>
      <c r="Y128">
        <f t="shared" ref="Y128" si="1569">IF($C5&gt;0, (Y5 + Y6)/2, 0)</f>
        <v>0</v>
      </c>
      <c r="Z128">
        <f t="shared" ref="Z128" si="1570">IF($D5&gt;0, (Z5 + Z6)/2, 0)</f>
        <v>0</v>
      </c>
    </row>
    <row r="129" spans="5:26" x14ac:dyDescent="0.25">
      <c r="E129">
        <f t="shared" ref="E129" si="1571">E128</f>
        <v>0</v>
      </c>
      <c r="F129">
        <f t="shared" ref="F129" si="1572">F128</f>
        <v>0</v>
      </c>
      <c r="G129">
        <f t="shared" ref="G129" si="1573">G128</f>
        <v>0</v>
      </c>
      <c r="H129">
        <f t="shared" ref="H129" si="1574">H128</f>
        <v>0</v>
      </c>
      <c r="I129">
        <f t="shared" ref="I129" si="1575">I128</f>
        <v>0</v>
      </c>
      <c r="J129">
        <f t="shared" ref="J129" si="1576">J128</f>
        <v>0</v>
      </c>
      <c r="K129">
        <f t="shared" ref="K129" si="1577">K128</f>
        <v>0</v>
      </c>
      <c r="L129">
        <f t="shared" ref="L129" si="1578">L128</f>
        <v>0</v>
      </c>
      <c r="M129">
        <f t="shared" ref="M129" si="1579">M128</f>
        <v>0</v>
      </c>
      <c r="N129">
        <f t="shared" ref="N129" si="1580">N128</f>
        <v>0</v>
      </c>
      <c r="O129">
        <f t="shared" ref="O129" si="1581">O128</f>
        <v>0</v>
      </c>
      <c r="P129">
        <f t="shared" ref="P129" si="1582">P128</f>
        <v>0</v>
      </c>
      <c r="Q129">
        <f t="shared" ref="Q129" si="1583">Q128</f>
        <v>0</v>
      </c>
      <c r="R129">
        <f t="shared" ref="R129" si="1584">R128</f>
        <v>0</v>
      </c>
      <c r="S129">
        <f t="shared" ref="S129" si="1585">S128</f>
        <v>0</v>
      </c>
      <c r="T129">
        <f t="shared" ref="T129" si="1586">T128</f>
        <v>0</v>
      </c>
      <c r="U129">
        <f t="shared" ref="U129" si="1587">U128</f>
        <v>0</v>
      </c>
      <c r="V129">
        <f t="shared" ref="V129" si="1588">V128</f>
        <v>0</v>
      </c>
      <c r="W129">
        <f t="shared" ref="W129" si="1589">W128</f>
        <v>0</v>
      </c>
      <c r="X129">
        <f t="shared" ref="X129" si="1590">X128</f>
        <v>0</v>
      </c>
      <c r="Y129">
        <f t="shared" ref="Y129" si="1591">Y128</f>
        <v>0</v>
      </c>
      <c r="Z129">
        <f t="shared" ref="Z129" si="1592">Z128</f>
        <v>0</v>
      </c>
    </row>
    <row r="130" spans="5:26" x14ac:dyDescent="0.25">
      <c r="E130">
        <f t="shared" ref="E130" si="1593">IF($C7&gt;0, (E7 + E8)/2, 0)</f>
        <v>0</v>
      </c>
      <c r="F130">
        <f t="shared" ref="F130" si="1594">IF($D7&gt;0, (F7 + F8)/2, 0)</f>
        <v>0</v>
      </c>
      <c r="G130">
        <f t="shared" ref="G130" si="1595">IF($C7&gt;0, (G7 + G8)/2, 0)</f>
        <v>0</v>
      </c>
      <c r="H130">
        <f t="shared" ref="H130" si="1596">IF($D7&gt;0, (H7 + H8)/2, 0)</f>
        <v>0</v>
      </c>
      <c r="I130">
        <f t="shared" ref="I130" si="1597">IF($C7&gt;0, (I7 + I8)/2, 0)</f>
        <v>0</v>
      </c>
      <c r="J130">
        <f t="shared" ref="J130" si="1598">IF($D7&gt;0, (J7 + J8)/2, 0)</f>
        <v>0</v>
      </c>
      <c r="K130">
        <f t="shared" ref="K130" si="1599">IF($C7&gt;0, (K7 + K8)/2, 0)</f>
        <v>0</v>
      </c>
      <c r="L130">
        <f t="shared" ref="L130" si="1600">IF($D7&gt;0, (L7 + L8)/2, 0)</f>
        <v>0</v>
      </c>
      <c r="M130">
        <f t="shared" ref="M130" si="1601">IF($C7&gt;0, (M7 + M8)/2, 0)</f>
        <v>0</v>
      </c>
      <c r="N130">
        <f t="shared" ref="N130" si="1602">IF($D7&gt;0, (N7 + N8)/2, 0)</f>
        <v>0</v>
      </c>
      <c r="O130">
        <f t="shared" ref="O130" si="1603">IF($C7&gt;0, (O7 + O8)/2, 0)</f>
        <v>0</v>
      </c>
      <c r="P130">
        <f t="shared" ref="P130" si="1604">IF($D7&gt;0, (P7 + P8)/2, 0)</f>
        <v>0</v>
      </c>
      <c r="Q130">
        <f t="shared" ref="Q130" si="1605">IF($C7&gt;0, (Q7 + Q8)/2, 0)</f>
        <v>0</v>
      </c>
      <c r="R130">
        <f t="shared" ref="R130" si="1606">IF($D7&gt;0, (R7 + R8)/2, 0)</f>
        <v>0</v>
      </c>
      <c r="S130">
        <f t="shared" ref="S130" si="1607">IF($C7&gt;0, (S7 + S8)/2, 0)</f>
        <v>0</v>
      </c>
      <c r="T130">
        <f t="shared" ref="T130" si="1608">IF($D7&gt;0, (T7 + T8)/2, 0)</f>
        <v>0</v>
      </c>
      <c r="U130">
        <f t="shared" ref="U130" si="1609">IF($C7&gt;0, (U7 + U8)/2, 0)</f>
        <v>0</v>
      </c>
      <c r="V130">
        <f t="shared" ref="V130" si="1610">IF($D7&gt;0, (V7 + V8)/2, 0)</f>
        <v>0</v>
      </c>
      <c r="W130">
        <f t="shared" ref="W130" si="1611">IF($C7&gt;0, (W7 + W8)/2, 0)</f>
        <v>0</v>
      </c>
      <c r="X130">
        <f t="shared" si="1545"/>
        <v>0</v>
      </c>
      <c r="Y130">
        <f t="shared" ref="Y130" si="1612">IF($C7&gt;0, (Y7 + Y8)/2, 0)</f>
        <v>0</v>
      </c>
      <c r="Z130">
        <f t="shared" ref="Z130" si="1613">IF($D7&gt;0, (Z7 + Z8)/2, 0)</f>
        <v>0</v>
      </c>
    </row>
    <row r="131" spans="5:26" x14ac:dyDescent="0.25">
      <c r="E131">
        <f t="shared" ref="E131" si="1614">E130</f>
        <v>0</v>
      </c>
      <c r="F131">
        <f t="shared" ref="F131" si="1615">F130</f>
        <v>0</v>
      </c>
      <c r="G131">
        <f t="shared" ref="G131" si="1616">G130</f>
        <v>0</v>
      </c>
      <c r="H131">
        <f t="shared" ref="H131" si="1617">H130</f>
        <v>0</v>
      </c>
      <c r="I131">
        <f t="shared" ref="I131" si="1618">I130</f>
        <v>0</v>
      </c>
      <c r="J131">
        <f t="shared" ref="J131" si="1619">J130</f>
        <v>0</v>
      </c>
      <c r="K131">
        <f t="shared" ref="K131" si="1620">K130</f>
        <v>0</v>
      </c>
      <c r="L131">
        <f t="shared" ref="L131" si="1621">L130</f>
        <v>0</v>
      </c>
      <c r="M131">
        <f t="shared" ref="M131" si="1622">M130</f>
        <v>0</v>
      </c>
      <c r="N131">
        <f t="shared" ref="N131" si="1623">N130</f>
        <v>0</v>
      </c>
      <c r="O131">
        <f t="shared" ref="O131" si="1624">O130</f>
        <v>0</v>
      </c>
      <c r="P131">
        <f t="shared" ref="P131" si="1625">P130</f>
        <v>0</v>
      </c>
      <c r="Q131">
        <f t="shared" ref="Q131" si="1626">Q130</f>
        <v>0</v>
      </c>
      <c r="R131">
        <f t="shared" ref="R131" si="1627">R130</f>
        <v>0</v>
      </c>
      <c r="S131">
        <f t="shared" ref="S131" si="1628">S130</f>
        <v>0</v>
      </c>
      <c r="T131">
        <f t="shared" ref="T131" si="1629">T130</f>
        <v>0</v>
      </c>
      <c r="U131">
        <f t="shared" ref="U131" si="1630">U130</f>
        <v>0</v>
      </c>
      <c r="V131">
        <f t="shared" ref="V131" si="1631">V130</f>
        <v>0</v>
      </c>
      <c r="W131">
        <f t="shared" ref="W131" si="1632">W130</f>
        <v>0</v>
      </c>
      <c r="X131">
        <f t="shared" ref="X131" si="1633">X130</f>
        <v>0</v>
      </c>
      <c r="Y131">
        <f t="shared" ref="Y131" si="1634">Y130</f>
        <v>0</v>
      </c>
      <c r="Z131">
        <f t="shared" ref="Z131" si="1635">Z130</f>
        <v>0</v>
      </c>
    </row>
    <row r="132" spans="5:26" x14ac:dyDescent="0.25">
      <c r="E132">
        <f t="shared" ref="E132" si="1636">IF($C9&gt;0, (E9 + E10)/2, 0)</f>
        <v>0</v>
      </c>
      <c r="F132">
        <f t="shared" ref="F132" si="1637">IF($D9&gt;0, (F9 + F10)/2, 0)</f>
        <v>0</v>
      </c>
      <c r="G132">
        <f t="shared" ref="G132" si="1638">IF($C9&gt;0, (G9 + G10)/2, 0)</f>
        <v>0</v>
      </c>
      <c r="H132">
        <f t="shared" ref="H132" si="1639">IF($D9&gt;0, (H9 + H10)/2, 0)</f>
        <v>0</v>
      </c>
      <c r="I132">
        <f t="shared" ref="I132" si="1640">IF($C9&gt;0, (I9 + I10)/2, 0)</f>
        <v>0</v>
      </c>
      <c r="J132">
        <f t="shared" ref="J132" si="1641">IF($D9&gt;0, (J9 + J10)/2, 0)</f>
        <v>0</v>
      </c>
      <c r="K132">
        <f t="shared" ref="K132" si="1642">IF($C9&gt;0, (K9 + K10)/2, 0)</f>
        <v>0</v>
      </c>
      <c r="L132">
        <f t="shared" ref="L132" si="1643">IF($D9&gt;0, (L9 + L10)/2, 0)</f>
        <v>0</v>
      </c>
      <c r="M132">
        <f t="shared" ref="M132" si="1644">IF($C9&gt;0, (M9 + M10)/2, 0)</f>
        <v>0</v>
      </c>
      <c r="N132">
        <f t="shared" ref="N132" si="1645">IF($D9&gt;0, (N9 + N10)/2, 0)</f>
        <v>0</v>
      </c>
      <c r="O132">
        <f t="shared" ref="O132" si="1646">IF($C9&gt;0, (O9 + O10)/2, 0)</f>
        <v>0</v>
      </c>
      <c r="P132">
        <f t="shared" ref="P132" si="1647">IF($D9&gt;0, (P9 + P10)/2, 0)</f>
        <v>0</v>
      </c>
      <c r="Q132">
        <f t="shared" ref="Q132" si="1648">IF($C9&gt;0, (Q9 + Q10)/2, 0)</f>
        <v>0</v>
      </c>
      <c r="R132">
        <f t="shared" ref="R132" si="1649">IF($D9&gt;0, (R9 + R10)/2, 0)</f>
        <v>0</v>
      </c>
      <c r="S132">
        <f t="shared" ref="S132" si="1650">IF($C9&gt;0, (S9 + S10)/2, 0)</f>
        <v>0</v>
      </c>
      <c r="T132">
        <f t="shared" ref="T132" si="1651">IF($D9&gt;0, (T9 + T10)/2, 0)</f>
        <v>0</v>
      </c>
      <c r="U132">
        <f t="shared" ref="U132" si="1652">IF($C9&gt;0, (U9 + U10)/2, 0)</f>
        <v>0</v>
      </c>
      <c r="V132">
        <f t="shared" ref="V132" si="1653">IF($D9&gt;0, (V9 + V10)/2, 0)</f>
        <v>0</v>
      </c>
      <c r="W132">
        <f t="shared" ref="W132" si="1654">IF($C9&gt;0, (W9 + W10)/2, 0)</f>
        <v>0</v>
      </c>
      <c r="X132">
        <f t="shared" si="1545"/>
        <v>0</v>
      </c>
      <c r="Y132">
        <f t="shared" ref="Y132" si="1655">IF($C9&gt;0, (Y9 + Y10)/2, 0)</f>
        <v>0</v>
      </c>
      <c r="Z132">
        <f t="shared" ref="Z132" si="1656">IF($D9&gt;0, (Z9 + Z10)/2, 0)</f>
        <v>0</v>
      </c>
    </row>
    <row r="133" spans="5:26" x14ac:dyDescent="0.25">
      <c r="E133">
        <f t="shared" ref="E133" si="1657">E132</f>
        <v>0</v>
      </c>
      <c r="F133">
        <f t="shared" ref="F133" si="1658">F132</f>
        <v>0</v>
      </c>
      <c r="G133">
        <f t="shared" ref="G133" si="1659">G132</f>
        <v>0</v>
      </c>
      <c r="H133">
        <f t="shared" ref="H133" si="1660">H132</f>
        <v>0</v>
      </c>
      <c r="I133">
        <f t="shared" ref="I133" si="1661">I132</f>
        <v>0</v>
      </c>
      <c r="J133">
        <f t="shared" ref="J133" si="1662">J132</f>
        <v>0</v>
      </c>
      <c r="K133">
        <f t="shared" ref="K133" si="1663">K132</f>
        <v>0</v>
      </c>
      <c r="L133">
        <f t="shared" ref="L133" si="1664">L132</f>
        <v>0</v>
      </c>
      <c r="M133">
        <f t="shared" ref="M133" si="1665">M132</f>
        <v>0</v>
      </c>
      <c r="N133">
        <f t="shared" ref="N133" si="1666">N132</f>
        <v>0</v>
      </c>
      <c r="O133">
        <f t="shared" ref="O133" si="1667">O132</f>
        <v>0</v>
      </c>
      <c r="P133">
        <f t="shared" ref="P133" si="1668">P132</f>
        <v>0</v>
      </c>
      <c r="Q133">
        <f t="shared" ref="Q133" si="1669">Q132</f>
        <v>0</v>
      </c>
      <c r="R133">
        <f t="shared" ref="R133" si="1670">R132</f>
        <v>0</v>
      </c>
      <c r="S133">
        <f t="shared" ref="S133" si="1671">S132</f>
        <v>0</v>
      </c>
      <c r="T133">
        <f t="shared" ref="T133" si="1672">T132</f>
        <v>0</v>
      </c>
      <c r="U133">
        <f t="shared" ref="U133" si="1673">U132</f>
        <v>0</v>
      </c>
      <c r="V133">
        <f t="shared" ref="V133" si="1674">V132</f>
        <v>0</v>
      </c>
      <c r="W133">
        <f t="shared" ref="W133" si="1675">W132</f>
        <v>0</v>
      </c>
      <c r="X133">
        <f t="shared" ref="X133" si="1676">X132</f>
        <v>0</v>
      </c>
      <c r="Y133">
        <f t="shared" ref="Y133" si="1677">Y132</f>
        <v>0</v>
      </c>
      <c r="Z133">
        <f t="shared" ref="Z133" si="1678">Z132</f>
        <v>0</v>
      </c>
    </row>
    <row r="134" spans="5:26" x14ac:dyDescent="0.25">
      <c r="E134">
        <f t="shared" ref="E134" si="1679">IF($C11&gt;0, (E11 + E12)/2, 0)</f>
        <v>0</v>
      </c>
      <c r="F134">
        <f t="shared" ref="F134" si="1680">IF($D11&gt;0, (F11 + F12)/2, 0)</f>
        <v>0</v>
      </c>
      <c r="G134">
        <f t="shared" ref="G134" si="1681">IF($C11&gt;0, (G11 + G12)/2, 0)</f>
        <v>0</v>
      </c>
      <c r="H134">
        <f t="shared" ref="H134" si="1682">IF($D11&gt;0, (H11 + H12)/2, 0)</f>
        <v>0</v>
      </c>
      <c r="I134">
        <f t="shared" ref="I134" si="1683">IF($C11&gt;0, (I11 + I12)/2, 0)</f>
        <v>0</v>
      </c>
      <c r="J134">
        <f t="shared" ref="J134" si="1684">IF($D11&gt;0, (J11 + J12)/2, 0)</f>
        <v>0</v>
      </c>
      <c r="K134">
        <f t="shared" ref="K134" si="1685">IF($C11&gt;0, (K11 + K12)/2, 0)</f>
        <v>0</v>
      </c>
      <c r="L134">
        <f t="shared" ref="L134" si="1686">IF($D11&gt;0, (L11 + L12)/2, 0)</f>
        <v>0</v>
      </c>
      <c r="M134">
        <f t="shared" ref="M134" si="1687">IF($C11&gt;0, (M11 + M12)/2, 0)</f>
        <v>0</v>
      </c>
      <c r="N134">
        <f t="shared" ref="N134" si="1688">IF($D11&gt;0, (N11 + N12)/2, 0)</f>
        <v>0</v>
      </c>
      <c r="O134">
        <f t="shared" ref="O134" si="1689">IF($C11&gt;0, (O11 + O12)/2, 0)</f>
        <v>0</v>
      </c>
      <c r="P134">
        <f t="shared" ref="P134" si="1690">IF($D11&gt;0, (P11 + P12)/2, 0)</f>
        <v>0</v>
      </c>
      <c r="Q134">
        <f t="shared" ref="Q134" si="1691">IF($C11&gt;0, (Q11 + Q12)/2, 0)</f>
        <v>0</v>
      </c>
      <c r="R134">
        <f t="shared" ref="R134" si="1692">IF($D11&gt;0, (R11 + R12)/2, 0)</f>
        <v>0</v>
      </c>
      <c r="S134">
        <f t="shared" ref="S134" si="1693">IF($C11&gt;0, (S11 + S12)/2, 0)</f>
        <v>0</v>
      </c>
      <c r="T134">
        <f t="shared" ref="T134" si="1694">IF($D11&gt;0, (T11 + T12)/2, 0)</f>
        <v>0</v>
      </c>
      <c r="U134">
        <f t="shared" ref="U134" si="1695">IF($C11&gt;0, (U11 + U12)/2, 0)</f>
        <v>0</v>
      </c>
      <c r="V134">
        <f t="shared" ref="V134" si="1696">IF($D11&gt;0, (V11 + V12)/2, 0)</f>
        <v>0</v>
      </c>
      <c r="W134">
        <f t="shared" ref="W134" si="1697">IF($C11&gt;0, (W11 + W12)/2, 0)</f>
        <v>0</v>
      </c>
      <c r="X134">
        <f t="shared" si="1545"/>
        <v>0</v>
      </c>
      <c r="Y134">
        <f t="shared" ref="Y134" si="1698">IF($C11&gt;0, (Y11 + Y12)/2, 0)</f>
        <v>0</v>
      </c>
      <c r="Z134">
        <f t="shared" ref="Z134" si="1699">IF($D11&gt;0, (Z11 + Z12)/2, 0)</f>
        <v>0</v>
      </c>
    </row>
    <row r="135" spans="5:26" x14ac:dyDescent="0.25">
      <c r="E135">
        <f t="shared" ref="E135" si="1700">E134</f>
        <v>0</v>
      </c>
      <c r="F135">
        <f t="shared" ref="F135" si="1701">F134</f>
        <v>0</v>
      </c>
      <c r="G135">
        <f t="shared" ref="G135" si="1702">G134</f>
        <v>0</v>
      </c>
      <c r="H135">
        <f t="shared" ref="H135" si="1703">H134</f>
        <v>0</v>
      </c>
      <c r="I135">
        <f t="shared" ref="I135" si="1704">I134</f>
        <v>0</v>
      </c>
      <c r="J135">
        <f t="shared" ref="J135" si="1705">J134</f>
        <v>0</v>
      </c>
      <c r="K135">
        <f t="shared" ref="K135" si="1706">K134</f>
        <v>0</v>
      </c>
      <c r="L135">
        <f t="shared" ref="L135" si="1707">L134</f>
        <v>0</v>
      </c>
      <c r="M135">
        <f t="shared" ref="M135" si="1708">M134</f>
        <v>0</v>
      </c>
      <c r="N135">
        <f t="shared" ref="N135" si="1709">N134</f>
        <v>0</v>
      </c>
      <c r="O135">
        <f t="shared" ref="O135" si="1710">O134</f>
        <v>0</v>
      </c>
      <c r="P135">
        <f t="shared" ref="P135" si="1711">P134</f>
        <v>0</v>
      </c>
      <c r="Q135">
        <f t="shared" ref="Q135" si="1712">Q134</f>
        <v>0</v>
      </c>
      <c r="R135">
        <f t="shared" ref="R135" si="1713">R134</f>
        <v>0</v>
      </c>
      <c r="S135">
        <f t="shared" ref="S135" si="1714">S134</f>
        <v>0</v>
      </c>
      <c r="T135">
        <f t="shared" ref="T135" si="1715">T134</f>
        <v>0</v>
      </c>
      <c r="U135">
        <f t="shared" ref="U135" si="1716">U134</f>
        <v>0</v>
      </c>
      <c r="V135">
        <f t="shared" ref="V135" si="1717">V134</f>
        <v>0</v>
      </c>
      <c r="W135">
        <f t="shared" ref="W135" si="1718">W134</f>
        <v>0</v>
      </c>
      <c r="X135">
        <f t="shared" ref="X135" si="1719">X134</f>
        <v>0</v>
      </c>
      <c r="Y135">
        <f t="shared" ref="Y135" si="1720">Y134</f>
        <v>0</v>
      </c>
      <c r="Z135">
        <f t="shared" ref="Z135" si="1721">Z134</f>
        <v>0</v>
      </c>
    </row>
    <row r="136" spans="5:26" x14ac:dyDescent="0.25">
      <c r="E136">
        <f t="shared" ref="E136" si="1722">IF($C13&gt;0, (E13 + E14)/2, 0)</f>
        <v>0</v>
      </c>
      <c r="F136">
        <f t="shared" ref="F136" si="1723">IF($D13&gt;0, (F13 + F14)/2, 0)</f>
        <v>0</v>
      </c>
      <c r="G136">
        <f t="shared" ref="G136" si="1724">IF($C13&gt;0, (G13 + G14)/2, 0)</f>
        <v>0</v>
      </c>
      <c r="H136">
        <f t="shared" ref="H136" si="1725">IF($D13&gt;0, (H13 + H14)/2, 0)</f>
        <v>0</v>
      </c>
      <c r="I136">
        <f t="shared" ref="I136" si="1726">IF($C13&gt;0, (I13 + I14)/2, 0)</f>
        <v>0</v>
      </c>
      <c r="J136">
        <f t="shared" ref="J136" si="1727">IF($D13&gt;0, (J13 + J14)/2, 0)</f>
        <v>0</v>
      </c>
      <c r="K136">
        <f t="shared" ref="K136" si="1728">IF($C13&gt;0, (K13 + K14)/2, 0)</f>
        <v>0</v>
      </c>
      <c r="L136">
        <f t="shared" ref="L136" si="1729">IF($D13&gt;0, (L13 + L14)/2, 0)</f>
        <v>0</v>
      </c>
      <c r="M136">
        <f t="shared" ref="M136" si="1730">IF($C13&gt;0, (M13 + M14)/2, 0)</f>
        <v>0</v>
      </c>
      <c r="N136">
        <f t="shared" ref="N136" si="1731">IF($D13&gt;0, (N13 + N14)/2, 0)</f>
        <v>0</v>
      </c>
      <c r="O136">
        <f t="shared" ref="O136" si="1732">IF($C13&gt;0, (O13 + O14)/2, 0)</f>
        <v>0</v>
      </c>
      <c r="P136">
        <f t="shared" ref="P136" si="1733">IF($D13&gt;0, (P13 + P14)/2, 0)</f>
        <v>0</v>
      </c>
      <c r="Q136">
        <f t="shared" ref="Q136" si="1734">IF($C13&gt;0, (Q13 + Q14)/2, 0)</f>
        <v>0</v>
      </c>
      <c r="R136">
        <f t="shared" ref="R136" si="1735">IF($D13&gt;0, (R13 + R14)/2, 0)</f>
        <v>0</v>
      </c>
      <c r="S136">
        <f t="shared" ref="S136" si="1736">IF($C13&gt;0, (S13 + S14)/2, 0)</f>
        <v>0</v>
      </c>
      <c r="T136">
        <f t="shared" ref="T136" si="1737">IF($D13&gt;0, (T13 + T14)/2, 0)</f>
        <v>0</v>
      </c>
      <c r="U136">
        <f t="shared" ref="U136" si="1738">IF($C13&gt;0, (U13 + U14)/2, 0)</f>
        <v>0</v>
      </c>
      <c r="V136">
        <f t="shared" ref="V136" si="1739">IF($D13&gt;0, (V13 + V14)/2, 0)</f>
        <v>0</v>
      </c>
      <c r="W136">
        <f t="shared" ref="W136" si="1740">IF($C13&gt;0, (W13 + W14)/2, 0)</f>
        <v>0</v>
      </c>
      <c r="X136">
        <f t="shared" si="1545"/>
        <v>0</v>
      </c>
      <c r="Y136">
        <f t="shared" ref="Y136" si="1741">IF($C13&gt;0, (Y13 + Y14)/2, 0)</f>
        <v>0</v>
      </c>
      <c r="Z136">
        <f t="shared" ref="Z136" si="1742">IF($D13&gt;0, (Z13 + Z14)/2, 0)</f>
        <v>0</v>
      </c>
    </row>
    <row r="137" spans="5:26" x14ac:dyDescent="0.25">
      <c r="E137">
        <f t="shared" ref="E137" si="1743">E136</f>
        <v>0</v>
      </c>
      <c r="F137">
        <f t="shared" ref="F137" si="1744">F136</f>
        <v>0</v>
      </c>
      <c r="G137">
        <f t="shared" ref="G137" si="1745">G136</f>
        <v>0</v>
      </c>
      <c r="H137">
        <f t="shared" ref="H137" si="1746">H136</f>
        <v>0</v>
      </c>
      <c r="I137">
        <f t="shared" ref="I137" si="1747">I136</f>
        <v>0</v>
      </c>
      <c r="J137">
        <f t="shared" ref="J137" si="1748">J136</f>
        <v>0</v>
      </c>
      <c r="K137">
        <f t="shared" ref="K137" si="1749">K136</f>
        <v>0</v>
      </c>
      <c r="L137">
        <f t="shared" ref="L137" si="1750">L136</f>
        <v>0</v>
      </c>
      <c r="M137">
        <f t="shared" ref="M137" si="1751">M136</f>
        <v>0</v>
      </c>
      <c r="N137">
        <f t="shared" ref="N137" si="1752">N136</f>
        <v>0</v>
      </c>
      <c r="O137">
        <f t="shared" ref="O137" si="1753">O136</f>
        <v>0</v>
      </c>
      <c r="P137">
        <f t="shared" ref="P137" si="1754">P136</f>
        <v>0</v>
      </c>
      <c r="Q137">
        <f t="shared" ref="Q137" si="1755">Q136</f>
        <v>0</v>
      </c>
      <c r="R137">
        <f t="shared" ref="R137" si="1756">R136</f>
        <v>0</v>
      </c>
      <c r="S137">
        <f t="shared" ref="S137" si="1757">S136</f>
        <v>0</v>
      </c>
      <c r="T137">
        <f t="shared" ref="T137" si="1758">T136</f>
        <v>0</v>
      </c>
      <c r="U137">
        <f t="shared" ref="U137" si="1759">U136</f>
        <v>0</v>
      </c>
      <c r="V137">
        <f t="shared" ref="V137" si="1760">V136</f>
        <v>0</v>
      </c>
      <c r="W137">
        <f t="shared" ref="W137" si="1761">W136</f>
        <v>0</v>
      </c>
      <c r="X137">
        <f t="shared" ref="X137" si="1762">X136</f>
        <v>0</v>
      </c>
      <c r="Y137">
        <f t="shared" ref="Y137" si="1763">Y136</f>
        <v>0</v>
      </c>
      <c r="Z137">
        <f t="shared" ref="Z137" si="1764">Z136</f>
        <v>0</v>
      </c>
    </row>
    <row r="138" spans="5:26" x14ac:dyDescent="0.25">
      <c r="E138">
        <f t="shared" ref="E138" si="1765">IF($C15&gt;0, (E15 + E16)/2, 0)</f>
        <v>0</v>
      </c>
      <c r="F138">
        <f t="shared" ref="F138" si="1766">IF($D15&gt;0, (F15 + F16)/2, 0)</f>
        <v>0</v>
      </c>
      <c r="G138">
        <f t="shared" ref="G138" si="1767">IF($C15&gt;0, (G15 + G16)/2, 0)</f>
        <v>0</v>
      </c>
      <c r="H138">
        <f t="shared" ref="H138" si="1768">IF($D15&gt;0, (H15 + H16)/2, 0)</f>
        <v>0</v>
      </c>
      <c r="I138">
        <f t="shared" ref="I138" si="1769">IF($C15&gt;0, (I15 + I16)/2, 0)</f>
        <v>0</v>
      </c>
      <c r="J138">
        <f t="shared" ref="J138" si="1770">IF($D15&gt;0, (J15 + J16)/2, 0)</f>
        <v>0</v>
      </c>
      <c r="K138">
        <f t="shared" ref="K138" si="1771">IF($C15&gt;0, (K15 + K16)/2, 0)</f>
        <v>0</v>
      </c>
      <c r="L138">
        <f t="shared" ref="L138" si="1772">IF($D15&gt;0, (L15 + L16)/2, 0)</f>
        <v>0</v>
      </c>
      <c r="M138">
        <f t="shared" ref="M138" si="1773">IF($C15&gt;0, (M15 + M16)/2, 0)</f>
        <v>0</v>
      </c>
      <c r="N138">
        <f t="shared" ref="N138" si="1774">IF($D15&gt;0, (N15 + N16)/2, 0)</f>
        <v>0</v>
      </c>
      <c r="O138">
        <f t="shared" ref="O138" si="1775">IF($C15&gt;0, (O15 + O16)/2, 0)</f>
        <v>0</v>
      </c>
      <c r="P138">
        <f t="shared" ref="P138" si="1776">IF($D15&gt;0, (P15 + P16)/2, 0)</f>
        <v>0</v>
      </c>
      <c r="Q138">
        <f t="shared" ref="Q138" si="1777">IF($C15&gt;0, (Q15 + Q16)/2, 0)</f>
        <v>0</v>
      </c>
      <c r="R138">
        <f t="shared" ref="R138" si="1778">IF($D15&gt;0, (R15 + R16)/2, 0)</f>
        <v>0</v>
      </c>
      <c r="S138">
        <f t="shared" ref="S138" si="1779">IF($C15&gt;0, (S15 + S16)/2, 0)</f>
        <v>0</v>
      </c>
      <c r="T138">
        <f t="shared" ref="T138" si="1780">IF($D15&gt;0, (T15 + T16)/2, 0)</f>
        <v>0</v>
      </c>
      <c r="U138">
        <f t="shared" ref="U138" si="1781">IF($C15&gt;0, (U15 + U16)/2, 0)</f>
        <v>0</v>
      </c>
      <c r="V138">
        <f t="shared" ref="V138" si="1782">IF($D15&gt;0, (V15 + V16)/2, 0)</f>
        <v>0</v>
      </c>
      <c r="W138">
        <f t="shared" ref="W138" si="1783">IF($C15&gt;0, (W15 + W16)/2, 0)</f>
        <v>0</v>
      </c>
      <c r="X138">
        <f t="shared" si="1545"/>
        <v>0</v>
      </c>
      <c r="Y138">
        <f t="shared" ref="Y138" si="1784">IF($C15&gt;0, (Y15 + Y16)/2, 0)</f>
        <v>0</v>
      </c>
      <c r="Z138">
        <f t="shared" ref="Z138" si="1785">IF($D15&gt;0, (Z15 + Z16)/2, 0)</f>
        <v>0</v>
      </c>
    </row>
    <row r="139" spans="5:26" x14ac:dyDescent="0.25">
      <c r="E139">
        <f t="shared" ref="E139" si="1786">E138</f>
        <v>0</v>
      </c>
      <c r="F139">
        <f t="shared" ref="F139" si="1787">F138</f>
        <v>0</v>
      </c>
      <c r="G139">
        <f t="shared" ref="G139" si="1788">G138</f>
        <v>0</v>
      </c>
      <c r="H139">
        <f t="shared" ref="H139" si="1789">H138</f>
        <v>0</v>
      </c>
      <c r="I139">
        <f t="shared" ref="I139" si="1790">I138</f>
        <v>0</v>
      </c>
      <c r="J139">
        <f t="shared" ref="J139" si="1791">J138</f>
        <v>0</v>
      </c>
      <c r="K139">
        <f t="shared" ref="K139" si="1792">K138</f>
        <v>0</v>
      </c>
      <c r="L139">
        <f t="shared" ref="L139" si="1793">L138</f>
        <v>0</v>
      </c>
      <c r="M139">
        <f t="shared" ref="M139" si="1794">M138</f>
        <v>0</v>
      </c>
      <c r="N139">
        <f t="shared" ref="N139" si="1795">N138</f>
        <v>0</v>
      </c>
      <c r="O139">
        <f t="shared" ref="O139" si="1796">O138</f>
        <v>0</v>
      </c>
      <c r="P139">
        <f t="shared" ref="P139" si="1797">P138</f>
        <v>0</v>
      </c>
      <c r="Q139">
        <f t="shared" ref="Q139" si="1798">Q138</f>
        <v>0</v>
      </c>
      <c r="R139">
        <f t="shared" ref="R139" si="1799">R138</f>
        <v>0</v>
      </c>
      <c r="S139">
        <f t="shared" ref="S139" si="1800">S138</f>
        <v>0</v>
      </c>
      <c r="T139">
        <f t="shared" ref="T139" si="1801">T138</f>
        <v>0</v>
      </c>
      <c r="U139">
        <f t="shared" ref="U139" si="1802">U138</f>
        <v>0</v>
      </c>
      <c r="V139">
        <f t="shared" ref="V139" si="1803">V138</f>
        <v>0</v>
      </c>
      <c r="W139">
        <f t="shared" ref="W139" si="1804">W138</f>
        <v>0</v>
      </c>
      <c r="X139">
        <f t="shared" ref="X139" si="1805">X138</f>
        <v>0</v>
      </c>
      <c r="Y139">
        <f t="shared" ref="Y139" si="1806">Y138</f>
        <v>0</v>
      </c>
      <c r="Z139">
        <f t="shared" ref="Z139" si="1807">Z138</f>
        <v>0</v>
      </c>
    </row>
    <row r="140" spans="5:26" x14ac:dyDescent="0.25">
      <c r="E140">
        <f t="shared" ref="E140" si="1808">IF($C17&gt;0, (E17 + E18)/2, 0)</f>
        <v>0</v>
      </c>
      <c r="F140">
        <f t="shared" ref="F140" si="1809">IF($D17&gt;0, (F17 + F18)/2, 0)</f>
        <v>0</v>
      </c>
      <c r="G140">
        <f t="shared" ref="G140" si="1810">IF($C17&gt;0, (G17 + G18)/2, 0)</f>
        <v>0</v>
      </c>
      <c r="H140">
        <f t="shared" ref="H140" si="1811">IF($D17&gt;0, (H17 + H18)/2, 0)</f>
        <v>0</v>
      </c>
      <c r="I140">
        <f t="shared" ref="I140" si="1812">IF($C17&gt;0, (I17 + I18)/2, 0)</f>
        <v>0</v>
      </c>
      <c r="J140">
        <f t="shared" ref="J140" si="1813">IF($D17&gt;0, (J17 + J18)/2, 0)</f>
        <v>0</v>
      </c>
      <c r="K140">
        <f t="shared" ref="K140" si="1814">IF($C17&gt;0, (K17 + K18)/2, 0)</f>
        <v>0</v>
      </c>
      <c r="L140">
        <f t="shared" ref="L140" si="1815">IF($D17&gt;0, (L17 + L18)/2, 0)</f>
        <v>0</v>
      </c>
      <c r="M140">
        <f t="shared" ref="M140" si="1816">IF($C17&gt;0, (M17 + M18)/2, 0)</f>
        <v>0</v>
      </c>
      <c r="N140">
        <f t="shared" ref="N140" si="1817">IF($D17&gt;0, (N17 + N18)/2, 0)</f>
        <v>0</v>
      </c>
      <c r="O140">
        <f t="shared" ref="O140" si="1818">IF($C17&gt;0, (O17 + O18)/2, 0)</f>
        <v>0</v>
      </c>
      <c r="P140">
        <f t="shared" ref="P140" si="1819">IF($D17&gt;0, (P17 + P18)/2, 0)</f>
        <v>0</v>
      </c>
      <c r="Q140">
        <f t="shared" ref="Q140" si="1820">IF($C17&gt;0, (Q17 + Q18)/2, 0)</f>
        <v>0</v>
      </c>
      <c r="R140">
        <f t="shared" ref="R140" si="1821">IF($D17&gt;0, (R17 + R18)/2, 0)</f>
        <v>0</v>
      </c>
      <c r="S140">
        <f t="shared" ref="S140" si="1822">IF($C17&gt;0, (S17 + S18)/2, 0)</f>
        <v>0</v>
      </c>
      <c r="T140">
        <f t="shared" ref="T140" si="1823">IF($D17&gt;0, (T17 + T18)/2, 0)</f>
        <v>0</v>
      </c>
      <c r="U140">
        <f t="shared" ref="U140" si="1824">IF($C17&gt;0, (U17 + U18)/2, 0)</f>
        <v>0</v>
      </c>
      <c r="V140">
        <f t="shared" ref="V140" si="1825">IF($D17&gt;0, (V17 + V18)/2, 0)</f>
        <v>0</v>
      </c>
      <c r="W140">
        <f t="shared" ref="W140" si="1826">IF($C17&gt;0, (W17 + W18)/2, 0)</f>
        <v>0</v>
      </c>
      <c r="X140">
        <f t="shared" si="1545"/>
        <v>0</v>
      </c>
      <c r="Y140">
        <f t="shared" ref="Y140" si="1827">IF($C17&gt;0, (Y17 + Y18)/2, 0)</f>
        <v>0</v>
      </c>
      <c r="Z140">
        <f t="shared" ref="Z140" si="1828">IF($D17&gt;0, (Z17 + Z18)/2, 0)</f>
        <v>0</v>
      </c>
    </row>
    <row r="141" spans="5:26" x14ac:dyDescent="0.25">
      <c r="E141">
        <f t="shared" ref="E141" si="1829">E140</f>
        <v>0</v>
      </c>
      <c r="F141">
        <f t="shared" ref="F141" si="1830">F140</f>
        <v>0</v>
      </c>
      <c r="G141">
        <f t="shared" ref="G141" si="1831">G140</f>
        <v>0</v>
      </c>
      <c r="H141">
        <f t="shared" ref="H141" si="1832">H140</f>
        <v>0</v>
      </c>
      <c r="I141">
        <f t="shared" ref="I141" si="1833">I140</f>
        <v>0</v>
      </c>
      <c r="J141">
        <f t="shared" ref="J141" si="1834">J140</f>
        <v>0</v>
      </c>
      <c r="K141">
        <f t="shared" ref="K141" si="1835">K140</f>
        <v>0</v>
      </c>
      <c r="L141">
        <f t="shared" ref="L141" si="1836">L140</f>
        <v>0</v>
      </c>
      <c r="M141">
        <f t="shared" ref="M141" si="1837">M140</f>
        <v>0</v>
      </c>
      <c r="N141">
        <f t="shared" ref="N141" si="1838">N140</f>
        <v>0</v>
      </c>
      <c r="O141">
        <f t="shared" ref="O141" si="1839">O140</f>
        <v>0</v>
      </c>
      <c r="P141">
        <f t="shared" ref="P141" si="1840">P140</f>
        <v>0</v>
      </c>
      <c r="Q141">
        <f t="shared" ref="Q141" si="1841">Q140</f>
        <v>0</v>
      </c>
      <c r="R141">
        <f t="shared" ref="R141" si="1842">R140</f>
        <v>0</v>
      </c>
      <c r="S141">
        <f t="shared" ref="S141" si="1843">S140</f>
        <v>0</v>
      </c>
      <c r="T141">
        <f t="shared" ref="T141" si="1844">T140</f>
        <v>0</v>
      </c>
      <c r="U141">
        <f t="shared" ref="U141" si="1845">U140</f>
        <v>0</v>
      </c>
      <c r="V141">
        <f t="shared" ref="V141" si="1846">V140</f>
        <v>0</v>
      </c>
      <c r="W141">
        <f t="shared" ref="W141" si="1847">W140</f>
        <v>0</v>
      </c>
      <c r="X141">
        <f t="shared" ref="X141" si="1848">X140</f>
        <v>0</v>
      </c>
      <c r="Y141">
        <f t="shared" ref="Y141" si="1849">Y140</f>
        <v>0</v>
      </c>
      <c r="Z141">
        <f t="shared" ref="Z141" si="1850">Z140</f>
        <v>0</v>
      </c>
    </row>
    <row r="142" spans="5:26" x14ac:dyDescent="0.25">
      <c r="E142">
        <f t="shared" ref="E142" si="1851">IF($C19&gt;0, (E19 + E20)/2, 0)</f>
        <v>0</v>
      </c>
      <c r="F142">
        <f t="shared" ref="F142" si="1852">IF($D19&gt;0, (F19 + F20)/2, 0)</f>
        <v>0</v>
      </c>
      <c r="G142">
        <f t="shared" ref="G142" si="1853">IF($C19&gt;0, (G19 + G20)/2, 0)</f>
        <v>0</v>
      </c>
      <c r="H142">
        <f t="shared" ref="H142" si="1854">IF($D19&gt;0, (H19 + H20)/2, 0)</f>
        <v>0</v>
      </c>
      <c r="I142">
        <f t="shared" ref="I142" si="1855">IF($C19&gt;0, (I19 + I20)/2, 0)</f>
        <v>0</v>
      </c>
      <c r="J142">
        <f t="shared" ref="J142" si="1856">IF($D19&gt;0, (J19 + J20)/2, 0)</f>
        <v>0</v>
      </c>
      <c r="K142">
        <f t="shared" ref="K142" si="1857">IF($C19&gt;0, (K19 + K20)/2, 0)</f>
        <v>0</v>
      </c>
      <c r="L142">
        <f t="shared" ref="L142" si="1858">IF($D19&gt;0, (L19 + L20)/2, 0)</f>
        <v>0</v>
      </c>
      <c r="M142">
        <f t="shared" ref="M142" si="1859">IF($C19&gt;0, (M19 + M20)/2, 0)</f>
        <v>0</v>
      </c>
      <c r="N142">
        <f t="shared" ref="N142" si="1860">IF($D19&gt;0, (N19 + N20)/2, 0)</f>
        <v>0</v>
      </c>
      <c r="O142">
        <f t="shared" ref="O142" si="1861">IF($C19&gt;0, (O19 + O20)/2, 0)</f>
        <v>0</v>
      </c>
      <c r="P142">
        <f t="shared" ref="P142" si="1862">IF($D19&gt;0, (P19 + P20)/2, 0)</f>
        <v>0</v>
      </c>
      <c r="Q142">
        <f t="shared" ref="Q142" si="1863">IF($C19&gt;0, (Q19 + Q20)/2, 0)</f>
        <v>0</v>
      </c>
      <c r="R142">
        <f t="shared" ref="R142" si="1864">IF($D19&gt;0, (R19 + R20)/2, 0)</f>
        <v>0</v>
      </c>
      <c r="S142">
        <f t="shared" ref="S142" si="1865">IF($C19&gt;0, (S19 + S20)/2, 0)</f>
        <v>0</v>
      </c>
      <c r="T142">
        <f t="shared" ref="T142" si="1866">IF($D19&gt;0, (T19 + T20)/2, 0)</f>
        <v>0</v>
      </c>
      <c r="U142">
        <f t="shared" ref="U142" si="1867">IF($C19&gt;0, (U19 + U20)/2, 0)</f>
        <v>0</v>
      </c>
      <c r="V142">
        <f t="shared" ref="V142" si="1868">IF($D19&gt;0, (V19 + V20)/2, 0)</f>
        <v>0</v>
      </c>
      <c r="W142">
        <f t="shared" ref="W142" si="1869">IF($C19&gt;0, (W19 + W20)/2, 0)</f>
        <v>0</v>
      </c>
      <c r="X142">
        <f t="shared" si="1545"/>
        <v>0</v>
      </c>
      <c r="Y142">
        <f t="shared" ref="Y142" si="1870">IF($C19&gt;0, (Y19 + Y20)/2, 0)</f>
        <v>0</v>
      </c>
      <c r="Z142">
        <f t="shared" ref="Z142" si="1871">IF($D19&gt;0, (Z19 + Z20)/2, 0)</f>
        <v>0</v>
      </c>
    </row>
    <row r="143" spans="5:26" x14ac:dyDescent="0.25">
      <c r="E143">
        <f t="shared" ref="E143" si="1872">E142</f>
        <v>0</v>
      </c>
      <c r="F143">
        <f t="shared" ref="F143" si="1873">F142</f>
        <v>0</v>
      </c>
      <c r="G143">
        <f t="shared" ref="G143" si="1874">G142</f>
        <v>0</v>
      </c>
      <c r="H143">
        <f t="shared" ref="H143" si="1875">H142</f>
        <v>0</v>
      </c>
      <c r="I143">
        <f t="shared" ref="I143" si="1876">I142</f>
        <v>0</v>
      </c>
      <c r="J143">
        <f t="shared" ref="J143" si="1877">J142</f>
        <v>0</v>
      </c>
      <c r="K143">
        <f t="shared" ref="K143" si="1878">K142</f>
        <v>0</v>
      </c>
      <c r="L143">
        <f t="shared" ref="L143" si="1879">L142</f>
        <v>0</v>
      </c>
      <c r="M143">
        <f t="shared" ref="M143" si="1880">M142</f>
        <v>0</v>
      </c>
      <c r="N143">
        <f t="shared" ref="N143" si="1881">N142</f>
        <v>0</v>
      </c>
      <c r="O143">
        <f t="shared" ref="O143" si="1882">O142</f>
        <v>0</v>
      </c>
      <c r="P143">
        <f t="shared" ref="P143" si="1883">P142</f>
        <v>0</v>
      </c>
      <c r="Q143">
        <f t="shared" ref="Q143" si="1884">Q142</f>
        <v>0</v>
      </c>
      <c r="R143">
        <f t="shared" ref="R143" si="1885">R142</f>
        <v>0</v>
      </c>
      <c r="S143">
        <f t="shared" ref="S143" si="1886">S142</f>
        <v>0</v>
      </c>
      <c r="T143">
        <f t="shared" ref="T143" si="1887">T142</f>
        <v>0</v>
      </c>
      <c r="U143">
        <f t="shared" ref="U143" si="1888">U142</f>
        <v>0</v>
      </c>
      <c r="V143">
        <f t="shared" ref="V143" si="1889">V142</f>
        <v>0</v>
      </c>
      <c r="W143">
        <f t="shared" ref="W143" si="1890">W142</f>
        <v>0</v>
      </c>
      <c r="X143">
        <f t="shared" ref="X143" si="1891">X142</f>
        <v>0</v>
      </c>
      <c r="Y143">
        <f t="shared" ref="Y143" si="1892">Y142</f>
        <v>0</v>
      </c>
      <c r="Z143">
        <f t="shared" ref="Z143" si="1893">Z142</f>
        <v>0</v>
      </c>
    </row>
    <row r="144" spans="5:26" x14ac:dyDescent="0.25">
      <c r="E144">
        <f t="shared" ref="E144" si="1894">IF($C21&gt;0, (E21 + E22)/2, 0)</f>
        <v>0</v>
      </c>
      <c r="F144">
        <f t="shared" ref="F144" si="1895">IF($D21&gt;0, (F21 + F22)/2, 0)</f>
        <v>0</v>
      </c>
      <c r="G144">
        <f t="shared" ref="G144" si="1896">IF($C21&gt;0, (G21 + G22)/2, 0)</f>
        <v>0</v>
      </c>
      <c r="H144">
        <f t="shared" ref="H144" si="1897">IF($D21&gt;0, (H21 + H22)/2, 0)</f>
        <v>0</v>
      </c>
      <c r="I144">
        <f t="shared" ref="I144" si="1898">IF($C21&gt;0, (I21 + I22)/2, 0)</f>
        <v>0</v>
      </c>
      <c r="J144">
        <f t="shared" ref="J144" si="1899">IF($D21&gt;0, (J21 + J22)/2, 0)</f>
        <v>0</v>
      </c>
      <c r="K144">
        <f t="shared" ref="K144" si="1900">IF($C21&gt;0, (K21 + K22)/2, 0)</f>
        <v>0</v>
      </c>
      <c r="L144">
        <f t="shared" ref="L144" si="1901">IF($D21&gt;0, (L21 + L22)/2, 0)</f>
        <v>0</v>
      </c>
      <c r="M144">
        <f t="shared" ref="M144" si="1902">IF($C21&gt;0, (M21 + M22)/2, 0)</f>
        <v>0</v>
      </c>
      <c r="N144">
        <f t="shared" ref="N144" si="1903">IF($D21&gt;0, (N21 + N22)/2, 0)</f>
        <v>0</v>
      </c>
      <c r="O144">
        <f t="shared" ref="O144" si="1904">IF($C21&gt;0, (O21 + O22)/2, 0)</f>
        <v>0</v>
      </c>
      <c r="P144">
        <f t="shared" ref="P144" si="1905">IF($D21&gt;0, (P21 + P22)/2, 0)</f>
        <v>0</v>
      </c>
      <c r="Q144">
        <f t="shared" ref="Q144" si="1906">IF($C21&gt;0, (Q21 + Q22)/2, 0)</f>
        <v>0</v>
      </c>
      <c r="R144">
        <f t="shared" ref="R144" si="1907">IF($D21&gt;0, (R21 + R22)/2, 0)</f>
        <v>0</v>
      </c>
      <c r="S144">
        <f t="shared" ref="S144" si="1908">IF($C21&gt;0, (S21 + S22)/2, 0)</f>
        <v>0</v>
      </c>
      <c r="T144">
        <f t="shared" ref="T144" si="1909">IF($D21&gt;0, (T21 + T22)/2, 0)</f>
        <v>0</v>
      </c>
      <c r="U144">
        <f t="shared" ref="U144" si="1910">IF($C21&gt;0, (U21 + U22)/2, 0)</f>
        <v>0</v>
      </c>
      <c r="V144">
        <f t="shared" ref="V144" si="1911">IF($D21&gt;0, (V21 + V22)/2, 0)</f>
        <v>0</v>
      </c>
      <c r="W144">
        <f t="shared" ref="W144" si="1912">IF($C21&gt;0, (W21 + W22)/2, 0)</f>
        <v>0</v>
      </c>
      <c r="X144">
        <f t="shared" si="1545"/>
        <v>0</v>
      </c>
      <c r="Y144">
        <f t="shared" ref="Y144" si="1913">IF($C21&gt;0, (Y21 + Y22)/2, 0)</f>
        <v>0</v>
      </c>
      <c r="Z144">
        <f t="shared" ref="Z144" si="1914">IF($D21&gt;0, (Z21 + Z22)/2, 0)</f>
        <v>0</v>
      </c>
    </row>
    <row r="145" spans="5:26" x14ac:dyDescent="0.25">
      <c r="E145">
        <f t="shared" ref="E145" si="1915">E144</f>
        <v>0</v>
      </c>
      <c r="F145">
        <f t="shared" ref="F145" si="1916">F144</f>
        <v>0</v>
      </c>
      <c r="G145">
        <f t="shared" ref="G145" si="1917">G144</f>
        <v>0</v>
      </c>
      <c r="H145">
        <f t="shared" ref="H145" si="1918">H144</f>
        <v>0</v>
      </c>
      <c r="I145">
        <f t="shared" ref="I145" si="1919">I144</f>
        <v>0</v>
      </c>
      <c r="J145">
        <f t="shared" ref="J145" si="1920">J144</f>
        <v>0</v>
      </c>
      <c r="K145">
        <f t="shared" ref="K145" si="1921">K144</f>
        <v>0</v>
      </c>
      <c r="L145">
        <f t="shared" ref="L145" si="1922">L144</f>
        <v>0</v>
      </c>
      <c r="M145">
        <f t="shared" ref="M145" si="1923">M144</f>
        <v>0</v>
      </c>
      <c r="N145">
        <f t="shared" ref="N145" si="1924">N144</f>
        <v>0</v>
      </c>
      <c r="O145">
        <f t="shared" ref="O145" si="1925">O144</f>
        <v>0</v>
      </c>
      <c r="P145">
        <f t="shared" ref="P145" si="1926">P144</f>
        <v>0</v>
      </c>
      <c r="Q145">
        <f t="shared" ref="Q145" si="1927">Q144</f>
        <v>0</v>
      </c>
      <c r="R145">
        <f t="shared" ref="R145" si="1928">R144</f>
        <v>0</v>
      </c>
      <c r="S145">
        <f t="shared" ref="S145" si="1929">S144</f>
        <v>0</v>
      </c>
      <c r="T145">
        <f t="shared" ref="T145" si="1930">T144</f>
        <v>0</v>
      </c>
      <c r="U145">
        <f t="shared" ref="U145" si="1931">U144</f>
        <v>0</v>
      </c>
      <c r="V145">
        <f t="shared" ref="V145" si="1932">V144</f>
        <v>0</v>
      </c>
      <c r="W145">
        <f t="shared" ref="W145" si="1933">W144</f>
        <v>0</v>
      </c>
      <c r="X145">
        <f t="shared" ref="X145" si="1934">X144</f>
        <v>0</v>
      </c>
      <c r="Y145">
        <f t="shared" ref="Y145" si="1935">Y144</f>
        <v>0</v>
      </c>
      <c r="Z145">
        <f t="shared" ref="Z145" si="1936">Z144</f>
        <v>0</v>
      </c>
    </row>
    <row r="146" spans="5:26" x14ac:dyDescent="0.25">
      <c r="E146">
        <f t="shared" ref="E146" si="1937">IF($C23&gt;0, (E23 + E24)/2, 0)</f>
        <v>0</v>
      </c>
      <c r="F146">
        <f t="shared" ref="F146" si="1938">IF($D23&gt;0, (F23 + F24)/2, 0)</f>
        <v>0</v>
      </c>
      <c r="G146">
        <f t="shared" ref="G146" si="1939">IF($C23&gt;0, (G23 + G24)/2, 0)</f>
        <v>0</v>
      </c>
      <c r="H146">
        <f t="shared" ref="H146" si="1940">IF($D23&gt;0, (H23 + H24)/2, 0)</f>
        <v>0</v>
      </c>
      <c r="I146">
        <f t="shared" ref="I146" si="1941">IF($C23&gt;0, (I23 + I24)/2, 0)</f>
        <v>0</v>
      </c>
      <c r="J146">
        <f t="shared" ref="J146" si="1942">IF($D23&gt;0, (J23 + J24)/2, 0)</f>
        <v>0</v>
      </c>
      <c r="K146">
        <f t="shared" ref="K146" si="1943">IF($C23&gt;0, (K23 + K24)/2, 0)</f>
        <v>0</v>
      </c>
      <c r="L146">
        <f t="shared" ref="L146" si="1944">IF($D23&gt;0, (L23 + L24)/2, 0)</f>
        <v>0</v>
      </c>
      <c r="M146">
        <f t="shared" ref="M146" si="1945">IF($C23&gt;0, (M23 + M24)/2, 0)</f>
        <v>0</v>
      </c>
      <c r="N146">
        <f t="shared" ref="N146" si="1946">IF($D23&gt;0, (N23 + N24)/2, 0)</f>
        <v>0</v>
      </c>
      <c r="O146">
        <f t="shared" ref="O146" si="1947">IF($C23&gt;0, (O23 + O24)/2, 0)</f>
        <v>0</v>
      </c>
      <c r="P146">
        <f t="shared" ref="P146" si="1948">IF($D23&gt;0, (P23 + P24)/2, 0)</f>
        <v>0</v>
      </c>
      <c r="Q146">
        <f t="shared" ref="Q146" si="1949">IF($C23&gt;0, (Q23 + Q24)/2, 0)</f>
        <v>0</v>
      </c>
      <c r="R146">
        <f t="shared" ref="R146" si="1950">IF($D23&gt;0, (R23 + R24)/2, 0)</f>
        <v>0</v>
      </c>
      <c r="S146">
        <f t="shared" ref="S146" si="1951">IF($C23&gt;0, (S23 + S24)/2, 0)</f>
        <v>0</v>
      </c>
      <c r="T146">
        <f t="shared" ref="T146" si="1952">IF($D23&gt;0, (T23 + T24)/2, 0)</f>
        <v>0</v>
      </c>
      <c r="U146">
        <f t="shared" ref="U146" si="1953">IF($C23&gt;0, (U23 + U24)/2, 0)</f>
        <v>0</v>
      </c>
      <c r="V146">
        <f t="shared" ref="V146" si="1954">IF($D23&gt;0, (V23 + V24)/2, 0)</f>
        <v>0</v>
      </c>
      <c r="W146">
        <f t="shared" ref="W146" si="1955">IF($C23&gt;0, (W23 + W24)/2, 0)</f>
        <v>0</v>
      </c>
      <c r="X146">
        <f t="shared" si="1545"/>
        <v>0</v>
      </c>
      <c r="Y146">
        <f t="shared" ref="Y146" si="1956">IF($C23&gt;0, (Y23 + Y24)/2, 0)</f>
        <v>0</v>
      </c>
      <c r="Z146">
        <f t="shared" ref="Z146" si="1957">IF($D23&gt;0, (Z23 + Z24)/2, 0)</f>
        <v>0</v>
      </c>
    </row>
    <row r="147" spans="5:26" x14ac:dyDescent="0.25">
      <c r="E147">
        <f t="shared" ref="E147" si="1958">E146</f>
        <v>0</v>
      </c>
      <c r="F147">
        <f t="shared" ref="F147" si="1959">F146</f>
        <v>0</v>
      </c>
      <c r="G147">
        <f t="shared" ref="G147" si="1960">G146</f>
        <v>0</v>
      </c>
      <c r="H147">
        <f t="shared" ref="H147" si="1961">H146</f>
        <v>0</v>
      </c>
      <c r="I147">
        <f t="shared" ref="I147" si="1962">I146</f>
        <v>0</v>
      </c>
      <c r="J147">
        <f t="shared" ref="J147" si="1963">J146</f>
        <v>0</v>
      </c>
      <c r="K147">
        <f t="shared" ref="K147" si="1964">K146</f>
        <v>0</v>
      </c>
      <c r="L147">
        <f t="shared" ref="L147" si="1965">L146</f>
        <v>0</v>
      </c>
      <c r="M147">
        <f t="shared" ref="M147" si="1966">M146</f>
        <v>0</v>
      </c>
      <c r="N147">
        <f t="shared" ref="N147" si="1967">N146</f>
        <v>0</v>
      </c>
      <c r="O147">
        <f t="shared" ref="O147" si="1968">O146</f>
        <v>0</v>
      </c>
      <c r="P147">
        <f t="shared" ref="P147" si="1969">P146</f>
        <v>0</v>
      </c>
      <c r="Q147">
        <f t="shared" ref="Q147" si="1970">Q146</f>
        <v>0</v>
      </c>
      <c r="R147">
        <f t="shared" ref="R147" si="1971">R146</f>
        <v>0</v>
      </c>
      <c r="S147">
        <f t="shared" ref="S147" si="1972">S146</f>
        <v>0</v>
      </c>
      <c r="T147">
        <f t="shared" ref="T147" si="1973">T146</f>
        <v>0</v>
      </c>
      <c r="U147">
        <f t="shared" ref="U147" si="1974">U146</f>
        <v>0</v>
      </c>
      <c r="V147">
        <f t="shared" ref="V147" si="1975">V146</f>
        <v>0</v>
      </c>
      <c r="W147">
        <f t="shared" ref="W147" si="1976">W146</f>
        <v>0</v>
      </c>
      <c r="X147">
        <f t="shared" ref="X147" si="1977">X146</f>
        <v>0</v>
      </c>
      <c r="Y147">
        <f t="shared" ref="Y147" si="1978">Y146</f>
        <v>0</v>
      </c>
      <c r="Z147">
        <f t="shared" ref="Z147" si="1979">Z146</f>
        <v>0</v>
      </c>
    </row>
    <row r="148" spans="5:26" x14ac:dyDescent="0.25">
      <c r="E148">
        <f t="shared" ref="E148" si="1980">IF($C25&gt;0, (E25 + E26)/2, 0)</f>
        <v>0</v>
      </c>
      <c r="F148">
        <f t="shared" ref="F148" si="1981">IF($D25&gt;0, (F25 + F26)/2, 0)</f>
        <v>0</v>
      </c>
      <c r="G148">
        <f t="shared" ref="G148" si="1982">IF($C25&gt;0, (G25 + G26)/2, 0)</f>
        <v>0</v>
      </c>
      <c r="H148">
        <f t="shared" ref="H148" si="1983">IF($D25&gt;0, (H25 + H26)/2, 0)</f>
        <v>0</v>
      </c>
      <c r="I148">
        <f t="shared" ref="I148" si="1984">IF($C25&gt;0, (I25 + I26)/2, 0)</f>
        <v>0</v>
      </c>
      <c r="J148">
        <f t="shared" ref="J148" si="1985">IF($D25&gt;0, (J25 + J26)/2, 0)</f>
        <v>0</v>
      </c>
      <c r="K148">
        <f t="shared" ref="K148" si="1986">IF($C25&gt;0, (K25 + K26)/2, 0)</f>
        <v>0</v>
      </c>
      <c r="L148">
        <f t="shared" ref="L148" si="1987">IF($D25&gt;0, (L25 + L26)/2, 0)</f>
        <v>0</v>
      </c>
      <c r="M148">
        <f t="shared" ref="M148" si="1988">IF($C25&gt;0, (M25 + M26)/2, 0)</f>
        <v>0</v>
      </c>
      <c r="N148">
        <f t="shared" ref="N148" si="1989">IF($D25&gt;0, (N25 + N26)/2, 0)</f>
        <v>0</v>
      </c>
      <c r="O148">
        <f t="shared" ref="O148" si="1990">IF($C25&gt;0, (O25 + O26)/2, 0)</f>
        <v>0</v>
      </c>
      <c r="P148">
        <f t="shared" ref="P148" si="1991">IF($D25&gt;0, (P25 + P26)/2, 0)</f>
        <v>0</v>
      </c>
      <c r="Q148">
        <f t="shared" ref="Q148" si="1992">IF($C25&gt;0, (Q25 + Q26)/2, 0)</f>
        <v>0</v>
      </c>
      <c r="R148">
        <f t="shared" ref="R148" si="1993">IF($D25&gt;0, (R25 + R26)/2, 0)</f>
        <v>0</v>
      </c>
      <c r="S148">
        <f t="shared" ref="S148" si="1994">IF($C25&gt;0, (S25 + S26)/2, 0)</f>
        <v>0</v>
      </c>
      <c r="T148">
        <f t="shared" ref="T148" si="1995">IF($D25&gt;0, (T25 + T26)/2, 0)</f>
        <v>0</v>
      </c>
      <c r="U148">
        <f t="shared" ref="U148" si="1996">IF($C25&gt;0, (U25 + U26)/2, 0)</f>
        <v>0</v>
      </c>
      <c r="V148">
        <f t="shared" ref="V148" si="1997">IF($D25&gt;0, (V25 + V26)/2, 0)</f>
        <v>0</v>
      </c>
      <c r="W148">
        <f t="shared" ref="W148" si="1998">IF($C25&gt;0, (W25 + W26)/2, 0)</f>
        <v>0</v>
      </c>
      <c r="X148">
        <f t="shared" si="1545"/>
        <v>0</v>
      </c>
      <c r="Y148">
        <f t="shared" ref="Y148" si="1999">IF($C25&gt;0, (Y25 + Y26)/2, 0)</f>
        <v>0</v>
      </c>
      <c r="Z148">
        <f t="shared" ref="Z148" si="2000">IF($D25&gt;0, (Z25 + Z26)/2, 0)</f>
        <v>0</v>
      </c>
    </row>
    <row r="149" spans="5:26" x14ac:dyDescent="0.25">
      <c r="E149">
        <f t="shared" ref="E149" si="2001">E148</f>
        <v>0</v>
      </c>
      <c r="F149">
        <f t="shared" ref="F149" si="2002">F148</f>
        <v>0</v>
      </c>
      <c r="G149">
        <f t="shared" ref="G149" si="2003">G148</f>
        <v>0</v>
      </c>
      <c r="H149">
        <f t="shared" ref="H149" si="2004">H148</f>
        <v>0</v>
      </c>
      <c r="I149">
        <f t="shared" ref="I149" si="2005">I148</f>
        <v>0</v>
      </c>
      <c r="J149">
        <f t="shared" ref="J149" si="2006">J148</f>
        <v>0</v>
      </c>
      <c r="K149">
        <f t="shared" ref="K149" si="2007">K148</f>
        <v>0</v>
      </c>
      <c r="L149">
        <f t="shared" ref="L149" si="2008">L148</f>
        <v>0</v>
      </c>
      <c r="M149">
        <f t="shared" ref="M149" si="2009">M148</f>
        <v>0</v>
      </c>
      <c r="N149">
        <f t="shared" ref="N149" si="2010">N148</f>
        <v>0</v>
      </c>
      <c r="O149">
        <f t="shared" ref="O149" si="2011">O148</f>
        <v>0</v>
      </c>
      <c r="P149">
        <f t="shared" ref="P149" si="2012">P148</f>
        <v>0</v>
      </c>
      <c r="Q149">
        <f t="shared" ref="Q149" si="2013">Q148</f>
        <v>0</v>
      </c>
      <c r="R149">
        <f t="shared" ref="R149" si="2014">R148</f>
        <v>0</v>
      </c>
      <c r="S149">
        <f t="shared" ref="S149" si="2015">S148</f>
        <v>0</v>
      </c>
      <c r="T149">
        <f t="shared" ref="T149" si="2016">T148</f>
        <v>0</v>
      </c>
      <c r="U149">
        <f t="shared" ref="U149" si="2017">U148</f>
        <v>0</v>
      </c>
      <c r="V149">
        <f t="shared" ref="V149" si="2018">V148</f>
        <v>0</v>
      </c>
      <c r="W149">
        <f t="shared" ref="W149" si="2019">W148</f>
        <v>0</v>
      </c>
      <c r="X149">
        <f t="shared" ref="X149" si="2020">X148</f>
        <v>0</v>
      </c>
      <c r="Y149">
        <f t="shared" ref="Y149" si="2021">Y148</f>
        <v>0</v>
      </c>
      <c r="Z149">
        <f t="shared" ref="Z149" si="2022">Z148</f>
        <v>0</v>
      </c>
    </row>
    <row r="150" spans="5:26" x14ac:dyDescent="0.25">
      <c r="E150">
        <f t="shared" ref="E150" si="2023">IF($C27&gt;0, (E27 + E28)/2, 0)</f>
        <v>0</v>
      </c>
      <c r="F150">
        <f t="shared" ref="F150" si="2024">IF($D27&gt;0, (F27 + F28)/2, 0)</f>
        <v>0</v>
      </c>
      <c r="G150">
        <f t="shared" ref="G150" si="2025">IF($C27&gt;0, (G27 + G28)/2, 0)</f>
        <v>0</v>
      </c>
      <c r="H150">
        <f t="shared" ref="H150" si="2026">IF($D27&gt;0, (H27 + H28)/2, 0)</f>
        <v>0</v>
      </c>
      <c r="I150">
        <f t="shared" ref="I150" si="2027">IF($C27&gt;0, (I27 + I28)/2, 0)</f>
        <v>0</v>
      </c>
      <c r="J150">
        <f t="shared" ref="J150" si="2028">IF($D27&gt;0, (J27 + J28)/2, 0)</f>
        <v>0</v>
      </c>
      <c r="K150">
        <f t="shared" ref="K150" si="2029">IF($C27&gt;0, (K27 + K28)/2, 0)</f>
        <v>0</v>
      </c>
      <c r="L150">
        <f t="shared" ref="L150" si="2030">IF($D27&gt;0, (L27 + L28)/2, 0)</f>
        <v>0</v>
      </c>
      <c r="M150">
        <f t="shared" ref="M150" si="2031">IF($C27&gt;0, (M27 + M28)/2, 0)</f>
        <v>0</v>
      </c>
      <c r="N150">
        <f t="shared" ref="N150" si="2032">IF($D27&gt;0, (N27 + N28)/2, 0)</f>
        <v>0</v>
      </c>
      <c r="O150">
        <f t="shared" ref="O150" si="2033">IF($C27&gt;0, (O27 + O28)/2, 0)</f>
        <v>0</v>
      </c>
      <c r="P150">
        <f t="shared" ref="P150" si="2034">IF($D27&gt;0, (P27 + P28)/2, 0)</f>
        <v>0</v>
      </c>
      <c r="Q150">
        <f t="shared" ref="Q150" si="2035">IF($C27&gt;0, (Q27 + Q28)/2, 0)</f>
        <v>0</v>
      </c>
      <c r="R150">
        <f t="shared" ref="R150" si="2036">IF($D27&gt;0, (R27 + R28)/2, 0)</f>
        <v>0</v>
      </c>
      <c r="S150">
        <f t="shared" ref="S150" si="2037">IF($C27&gt;0, (S27 + S28)/2, 0)</f>
        <v>0</v>
      </c>
      <c r="T150">
        <f t="shared" ref="T150" si="2038">IF($D27&gt;0, (T27 + T28)/2, 0)</f>
        <v>0</v>
      </c>
      <c r="U150">
        <f t="shared" ref="U150" si="2039">IF($C27&gt;0, (U27 + U28)/2, 0)</f>
        <v>0</v>
      </c>
      <c r="V150">
        <f t="shared" ref="V150" si="2040">IF($D27&gt;0, (V27 + V28)/2, 0)</f>
        <v>0</v>
      </c>
      <c r="W150">
        <f t="shared" ref="W150" si="2041">IF($C27&gt;0, (W27 + W28)/2, 0)</f>
        <v>0</v>
      </c>
      <c r="X150">
        <f t="shared" si="1545"/>
        <v>0</v>
      </c>
      <c r="Y150">
        <f t="shared" ref="Y150" si="2042">IF($C27&gt;0, (Y27 + Y28)/2, 0)</f>
        <v>0</v>
      </c>
      <c r="Z150">
        <f t="shared" ref="Z150" si="2043">IF($D27&gt;0, (Z27 + Z28)/2, 0)</f>
        <v>0</v>
      </c>
    </row>
    <row r="151" spans="5:26" x14ac:dyDescent="0.25">
      <c r="E151">
        <f t="shared" ref="E151" si="2044">E150</f>
        <v>0</v>
      </c>
      <c r="F151">
        <f t="shared" ref="F151" si="2045">F150</f>
        <v>0</v>
      </c>
      <c r="G151">
        <f t="shared" ref="G151" si="2046">G150</f>
        <v>0</v>
      </c>
      <c r="H151">
        <f t="shared" ref="H151" si="2047">H150</f>
        <v>0</v>
      </c>
      <c r="I151">
        <f t="shared" ref="I151" si="2048">I150</f>
        <v>0</v>
      </c>
      <c r="J151">
        <f t="shared" ref="J151" si="2049">J150</f>
        <v>0</v>
      </c>
      <c r="K151">
        <f t="shared" ref="K151" si="2050">K150</f>
        <v>0</v>
      </c>
      <c r="L151">
        <f t="shared" ref="L151" si="2051">L150</f>
        <v>0</v>
      </c>
      <c r="M151">
        <f t="shared" ref="M151" si="2052">M150</f>
        <v>0</v>
      </c>
      <c r="N151">
        <f t="shared" ref="N151" si="2053">N150</f>
        <v>0</v>
      </c>
      <c r="O151">
        <f t="shared" ref="O151" si="2054">O150</f>
        <v>0</v>
      </c>
      <c r="P151">
        <f t="shared" ref="P151" si="2055">P150</f>
        <v>0</v>
      </c>
      <c r="Q151">
        <f t="shared" ref="Q151" si="2056">Q150</f>
        <v>0</v>
      </c>
      <c r="R151">
        <f t="shared" ref="R151" si="2057">R150</f>
        <v>0</v>
      </c>
      <c r="S151">
        <f t="shared" ref="S151" si="2058">S150</f>
        <v>0</v>
      </c>
      <c r="T151">
        <f t="shared" ref="T151" si="2059">T150</f>
        <v>0</v>
      </c>
      <c r="U151">
        <f t="shared" ref="U151" si="2060">U150</f>
        <v>0</v>
      </c>
      <c r="V151">
        <f t="shared" ref="V151" si="2061">V150</f>
        <v>0</v>
      </c>
      <c r="W151">
        <f t="shared" ref="W151" si="2062">W150</f>
        <v>0</v>
      </c>
      <c r="X151">
        <f t="shared" ref="X151" si="2063">X150</f>
        <v>0</v>
      </c>
      <c r="Y151">
        <f t="shared" ref="Y151" si="2064">Y150</f>
        <v>0</v>
      </c>
      <c r="Z151">
        <f t="shared" ref="Z151" si="2065">Z150</f>
        <v>0</v>
      </c>
    </row>
    <row r="152" spans="5:26" x14ac:dyDescent="0.25">
      <c r="E152">
        <f t="shared" ref="E152" si="2066">IF($C29&gt;0, (E29 + E30)/2, 0)</f>
        <v>0</v>
      </c>
      <c r="F152">
        <f t="shared" ref="F152" si="2067">IF($D29&gt;0, (F29 + F30)/2, 0)</f>
        <v>0</v>
      </c>
      <c r="G152">
        <f t="shared" ref="G152" si="2068">IF($C29&gt;0, (G29 + G30)/2, 0)</f>
        <v>0</v>
      </c>
      <c r="H152">
        <f t="shared" ref="H152" si="2069">IF($D29&gt;0, (H29 + H30)/2, 0)</f>
        <v>0</v>
      </c>
      <c r="I152">
        <f t="shared" ref="I152" si="2070">IF($C29&gt;0, (I29 + I30)/2, 0)</f>
        <v>0</v>
      </c>
      <c r="J152">
        <f t="shared" ref="J152" si="2071">IF($D29&gt;0, (J29 + J30)/2, 0)</f>
        <v>0</v>
      </c>
      <c r="K152">
        <f t="shared" ref="K152" si="2072">IF($C29&gt;0, (K29 + K30)/2, 0)</f>
        <v>0</v>
      </c>
      <c r="L152">
        <f t="shared" ref="L152" si="2073">IF($D29&gt;0, (L29 + L30)/2, 0)</f>
        <v>0</v>
      </c>
      <c r="M152">
        <f t="shared" ref="M152" si="2074">IF($C29&gt;0, (M29 + M30)/2, 0)</f>
        <v>0</v>
      </c>
      <c r="N152">
        <f t="shared" ref="N152" si="2075">IF($D29&gt;0, (N29 + N30)/2, 0)</f>
        <v>0</v>
      </c>
      <c r="O152">
        <f t="shared" ref="O152" si="2076">IF($C29&gt;0, (O29 + O30)/2, 0)</f>
        <v>0</v>
      </c>
      <c r="P152">
        <f t="shared" ref="P152" si="2077">IF($D29&gt;0, (P29 + P30)/2, 0)</f>
        <v>0</v>
      </c>
      <c r="Q152">
        <f t="shared" ref="Q152" si="2078">IF($C29&gt;0, (Q29 + Q30)/2, 0)</f>
        <v>0</v>
      </c>
      <c r="R152">
        <f t="shared" ref="R152" si="2079">IF($D29&gt;0, (R29 + R30)/2, 0)</f>
        <v>0</v>
      </c>
      <c r="S152">
        <f t="shared" ref="S152" si="2080">IF($C29&gt;0, (S29 + S30)/2, 0)</f>
        <v>0</v>
      </c>
      <c r="T152">
        <f t="shared" ref="T152" si="2081">IF($D29&gt;0, (T29 + T30)/2, 0)</f>
        <v>0</v>
      </c>
      <c r="U152">
        <f t="shared" ref="U152" si="2082">IF($C29&gt;0, (U29 + U30)/2, 0)</f>
        <v>0</v>
      </c>
      <c r="V152">
        <f t="shared" ref="V152" si="2083">IF($D29&gt;0, (V29 + V30)/2, 0)</f>
        <v>0</v>
      </c>
      <c r="W152">
        <f t="shared" ref="W152" si="2084">IF($C29&gt;0, (W29 + W30)/2, 0)</f>
        <v>0</v>
      </c>
      <c r="X152">
        <f t="shared" si="1545"/>
        <v>0</v>
      </c>
      <c r="Y152">
        <f t="shared" ref="Y152" si="2085">IF($C29&gt;0, (Y29 + Y30)/2, 0)</f>
        <v>0</v>
      </c>
      <c r="Z152">
        <f t="shared" ref="Z152" si="2086">IF($D29&gt;0, (Z29 + Z30)/2, 0)</f>
        <v>0</v>
      </c>
    </row>
    <row r="153" spans="5:26" x14ac:dyDescent="0.25">
      <c r="E153">
        <f t="shared" ref="E153" si="2087">E152</f>
        <v>0</v>
      </c>
      <c r="F153">
        <f t="shared" ref="F153" si="2088">F152</f>
        <v>0</v>
      </c>
      <c r="G153">
        <f t="shared" ref="G153" si="2089">G152</f>
        <v>0</v>
      </c>
      <c r="H153">
        <f t="shared" ref="H153" si="2090">H152</f>
        <v>0</v>
      </c>
      <c r="I153">
        <f t="shared" ref="I153" si="2091">I152</f>
        <v>0</v>
      </c>
      <c r="J153">
        <f t="shared" ref="J153" si="2092">J152</f>
        <v>0</v>
      </c>
      <c r="K153">
        <f t="shared" ref="K153" si="2093">K152</f>
        <v>0</v>
      </c>
      <c r="L153">
        <f t="shared" ref="L153" si="2094">L152</f>
        <v>0</v>
      </c>
      <c r="M153">
        <f t="shared" ref="M153" si="2095">M152</f>
        <v>0</v>
      </c>
      <c r="N153">
        <f t="shared" ref="N153" si="2096">N152</f>
        <v>0</v>
      </c>
      <c r="O153">
        <f t="shared" ref="O153" si="2097">O152</f>
        <v>0</v>
      </c>
      <c r="P153">
        <f t="shared" ref="P153" si="2098">P152</f>
        <v>0</v>
      </c>
      <c r="Q153">
        <f t="shared" ref="Q153" si="2099">Q152</f>
        <v>0</v>
      </c>
      <c r="R153">
        <f t="shared" ref="R153" si="2100">R152</f>
        <v>0</v>
      </c>
      <c r="S153">
        <f t="shared" ref="S153" si="2101">S152</f>
        <v>0</v>
      </c>
      <c r="T153">
        <f t="shared" ref="T153" si="2102">T152</f>
        <v>0</v>
      </c>
      <c r="U153">
        <f t="shared" ref="U153" si="2103">U152</f>
        <v>0</v>
      </c>
      <c r="V153">
        <f t="shared" ref="V153" si="2104">V152</f>
        <v>0</v>
      </c>
      <c r="W153">
        <f t="shared" ref="W153" si="2105">W152</f>
        <v>0</v>
      </c>
      <c r="X153">
        <f t="shared" ref="X153" si="2106">X152</f>
        <v>0</v>
      </c>
      <c r="Y153">
        <f t="shared" ref="Y153" si="2107">Y152</f>
        <v>0</v>
      </c>
      <c r="Z153">
        <f t="shared" ref="Z153" si="2108">Z152</f>
        <v>0</v>
      </c>
    </row>
    <row r="154" spans="5:26" x14ac:dyDescent="0.25">
      <c r="E154">
        <f t="shared" ref="E154" si="2109">IF($C31&gt;0, (E31 + E32)/2, 0)</f>
        <v>0</v>
      </c>
      <c r="F154">
        <f t="shared" ref="F154" si="2110">IF($D31&gt;0, (F31 + F32)/2, 0)</f>
        <v>0</v>
      </c>
      <c r="G154">
        <f t="shared" ref="G154" si="2111">IF($C31&gt;0, (G31 + G32)/2, 0)</f>
        <v>0</v>
      </c>
      <c r="H154">
        <f t="shared" ref="H154" si="2112">IF($D31&gt;0, (H31 + H32)/2, 0)</f>
        <v>0</v>
      </c>
      <c r="I154">
        <f t="shared" ref="I154" si="2113">IF($C31&gt;0, (I31 + I32)/2, 0)</f>
        <v>0</v>
      </c>
      <c r="J154">
        <f t="shared" ref="J154" si="2114">IF($D31&gt;0, (J31 + J32)/2, 0)</f>
        <v>0</v>
      </c>
      <c r="K154">
        <f t="shared" ref="K154" si="2115">IF($C31&gt;0, (K31 + K32)/2, 0)</f>
        <v>0</v>
      </c>
      <c r="L154">
        <f t="shared" ref="L154" si="2116">IF($D31&gt;0, (L31 + L32)/2, 0)</f>
        <v>0</v>
      </c>
      <c r="M154">
        <f t="shared" ref="M154" si="2117">IF($C31&gt;0, (M31 + M32)/2, 0)</f>
        <v>0</v>
      </c>
      <c r="N154">
        <f t="shared" ref="N154" si="2118">IF($D31&gt;0, (N31 + N32)/2, 0)</f>
        <v>0</v>
      </c>
      <c r="O154">
        <f t="shared" ref="O154" si="2119">IF($C31&gt;0, (O31 + O32)/2, 0)</f>
        <v>0</v>
      </c>
      <c r="P154">
        <f t="shared" ref="P154" si="2120">IF($D31&gt;0, (P31 + P32)/2, 0)</f>
        <v>0</v>
      </c>
      <c r="Q154">
        <f t="shared" ref="Q154" si="2121">IF($C31&gt;0, (Q31 + Q32)/2, 0)</f>
        <v>0</v>
      </c>
      <c r="R154">
        <f t="shared" ref="R154" si="2122">IF($D31&gt;0, (R31 + R32)/2, 0)</f>
        <v>0</v>
      </c>
      <c r="S154">
        <f t="shared" ref="S154" si="2123">IF($C31&gt;0, (S31 + S32)/2, 0)</f>
        <v>0</v>
      </c>
      <c r="T154">
        <f t="shared" ref="T154" si="2124">IF($D31&gt;0, (T31 + T32)/2, 0)</f>
        <v>0</v>
      </c>
      <c r="U154">
        <f t="shared" ref="U154" si="2125">IF($C31&gt;0, (U31 + U32)/2, 0)</f>
        <v>0</v>
      </c>
      <c r="V154">
        <f t="shared" ref="V154" si="2126">IF($D31&gt;0, (V31 + V32)/2, 0)</f>
        <v>0</v>
      </c>
      <c r="W154">
        <f t="shared" ref="W154" si="2127">IF($C31&gt;0, (W31 + W32)/2, 0)</f>
        <v>0</v>
      </c>
      <c r="X154">
        <f t="shared" si="1545"/>
        <v>0</v>
      </c>
      <c r="Y154">
        <f t="shared" ref="Y154" si="2128">IF($C31&gt;0, (Y31 + Y32)/2, 0)</f>
        <v>0</v>
      </c>
      <c r="Z154">
        <f t="shared" ref="Z154" si="2129">IF($D31&gt;0, (Z31 + Z32)/2, 0)</f>
        <v>0</v>
      </c>
    </row>
    <row r="155" spans="5:26" x14ac:dyDescent="0.25">
      <c r="E155">
        <f t="shared" ref="E155" si="2130">E154</f>
        <v>0</v>
      </c>
      <c r="F155">
        <f t="shared" ref="F155" si="2131">F154</f>
        <v>0</v>
      </c>
      <c r="G155">
        <f t="shared" ref="G155" si="2132">G154</f>
        <v>0</v>
      </c>
      <c r="H155">
        <f t="shared" ref="H155" si="2133">H154</f>
        <v>0</v>
      </c>
      <c r="I155">
        <f t="shared" ref="I155" si="2134">I154</f>
        <v>0</v>
      </c>
      <c r="J155">
        <f t="shared" ref="J155" si="2135">J154</f>
        <v>0</v>
      </c>
      <c r="K155">
        <f t="shared" ref="K155" si="2136">K154</f>
        <v>0</v>
      </c>
      <c r="L155">
        <f t="shared" ref="L155" si="2137">L154</f>
        <v>0</v>
      </c>
      <c r="M155">
        <f t="shared" ref="M155" si="2138">M154</f>
        <v>0</v>
      </c>
      <c r="N155">
        <f t="shared" ref="N155" si="2139">N154</f>
        <v>0</v>
      </c>
      <c r="O155">
        <f t="shared" ref="O155" si="2140">O154</f>
        <v>0</v>
      </c>
      <c r="P155">
        <f t="shared" ref="P155" si="2141">P154</f>
        <v>0</v>
      </c>
      <c r="Q155">
        <f t="shared" ref="Q155" si="2142">Q154</f>
        <v>0</v>
      </c>
      <c r="R155">
        <f t="shared" ref="R155" si="2143">R154</f>
        <v>0</v>
      </c>
      <c r="S155">
        <f t="shared" ref="S155" si="2144">S154</f>
        <v>0</v>
      </c>
      <c r="T155">
        <f t="shared" ref="T155" si="2145">T154</f>
        <v>0</v>
      </c>
      <c r="U155">
        <f t="shared" ref="U155" si="2146">U154</f>
        <v>0</v>
      </c>
      <c r="V155">
        <f t="shared" ref="V155" si="2147">V154</f>
        <v>0</v>
      </c>
      <c r="W155">
        <f t="shared" ref="W155" si="2148">W154</f>
        <v>0</v>
      </c>
      <c r="X155">
        <f t="shared" ref="X155" si="2149">X154</f>
        <v>0</v>
      </c>
      <c r="Y155">
        <f t="shared" ref="Y155" si="2150">Y154</f>
        <v>0</v>
      </c>
      <c r="Z155">
        <f t="shared" ref="Z155" si="2151">Z154</f>
        <v>0</v>
      </c>
    </row>
    <row r="156" spans="5:26" x14ac:dyDescent="0.25">
      <c r="E156">
        <f t="shared" ref="E156" si="2152">IF($C33&gt;0, (E33 + E34)/2, 0)</f>
        <v>0</v>
      </c>
      <c r="F156">
        <f t="shared" ref="F156" si="2153">IF($D33&gt;0, (F33 + F34)/2, 0)</f>
        <v>0</v>
      </c>
      <c r="G156">
        <f t="shared" ref="G156" si="2154">IF($C33&gt;0, (G33 + G34)/2, 0)</f>
        <v>0</v>
      </c>
      <c r="H156">
        <f t="shared" ref="H156" si="2155">IF($D33&gt;0, (H33 + H34)/2, 0)</f>
        <v>0</v>
      </c>
      <c r="I156">
        <f t="shared" ref="I156" si="2156">IF($C33&gt;0, (I33 + I34)/2, 0)</f>
        <v>0</v>
      </c>
      <c r="J156">
        <f t="shared" ref="J156" si="2157">IF($D33&gt;0, (J33 + J34)/2, 0)</f>
        <v>0</v>
      </c>
      <c r="K156">
        <f t="shared" ref="K156" si="2158">IF($C33&gt;0, (K33 + K34)/2, 0)</f>
        <v>0</v>
      </c>
      <c r="L156">
        <f t="shared" ref="L156" si="2159">IF($D33&gt;0, (L33 + L34)/2, 0)</f>
        <v>0</v>
      </c>
      <c r="M156">
        <f t="shared" ref="M156" si="2160">IF($C33&gt;0, (M33 + M34)/2, 0)</f>
        <v>0</v>
      </c>
      <c r="N156">
        <f t="shared" ref="N156" si="2161">IF($D33&gt;0, (N33 + N34)/2, 0)</f>
        <v>0</v>
      </c>
      <c r="O156">
        <f t="shared" ref="O156" si="2162">IF($C33&gt;0, (O33 + O34)/2, 0)</f>
        <v>0</v>
      </c>
      <c r="P156">
        <f t="shared" ref="P156" si="2163">IF($D33&gt;0, (P33 + P34)/2, 0)</f>
        <v>0</v>
      </c>
      <c r="Q156">
        <f t="shared" ref="Q156" si="2164">IF($C33&gt;0, (Q33 + Q34)/2, 0)</f>
        <v>0</v>
      </c>
      <c r="R156">
        <f t="shared" ref="R156" si="2165">IF($D33&gt;0, (R33 + R34)/2, 0)</f>
        <v>0</v>
      </c>
      <c r="S156">
        <f t="shared" ref="S156" si="2166">IF($C33&gt;0, (S33 + S34)/2, 0)</f>
        <v>0</v>
      </c>
      <c r="T156">
        <f t="shared" ref="T156" si="2167">IF($D33&gt;0, (T33 + T34)/2, 0)</f>
        <v>0</v>
      </c>
      <c r="U156">
        <f t="shared" ref="U156" si="2168">IF($C33&gt;0, (U33 + U34)/2, 0)</f>
        <v>0</v>
      </c>
      <c r="V156">
        <f t="shared" ref="V156" si="2169">IF($D33&gt;0, (V33 + V34)/2, 0)</f>
        <v>0</v>
      </c>
      <c r="W156">
        <f t="shared" ref="W156" si="2170">IF($C33&gt;0, (W33 + W34)/2, 0)</f>
        <v>0</v>
      </c>
      <c r="X156">
        <f t="shared" si="1545"/>
        <v>0</v>
      </c>
      <c r="Y156">
        <f t="shared" ref="Y156" si="2171">IF($C33&gt;0, (Y33 + Y34)/2, 0)</f>
        <v>0</v>
      </c>
      <c r="Z156">
        <f t="shared" ref="Z156" si="2172">IF($D33&gt;0, (Z33 + Z34)/2, 0)</f>
        <v>0</v>
      </c>
    </row>
    <row r="157" spans="5:26" x14ac:dyDescent="0.25">
      <c r="E157">
        <f t="shared" ref="E157" si="2173">E156</f>
        <v>0</v>
      </c>
      <c r="F157">
        <f t="shared" ref="F157" si="2174">F156</f>
        <v>0</v>
      </c>
      <c r="G157">
        <f t="shared" ref="G157" si="2175">G156</f>
        <v>0</v>
      </c>
      <c r="H157">
        <f t="shared" ref="H157" si="2176">H156</f>
        <v>0</v>
      </c>
      <c r="I157">
        <f t="shared" ref="I157" si="2177">I156</f>
        <v>0</v>
      </c>
      <c r="J157">
        <f t="shared" ref="J157" si="2178">J156</f>
        <v>0</v>
      </c>
      <c r="K157">
        <f t="shared" ref="K157" si="2179">K156</f>
        <v>0</v>
      </c>
      <c r="L157">
        <f t="shared" ref="L157" si="2180">L156</f>
        <v>0</v>
      </c>
      <c r="M157">
        <f t="shared" ref="M157" si="2181">M156</f>
        <v>0</v>
      </c>
      <c r="N157">
        <f t="shared" ref="N157" si="2182">N156</f>
        <v>0</v>
      </c>
      <c r="O157">
        <f t="shared" ref="O157" si="2183">O156</f>
        <v>0</v>
      </c>
      <c r="P157">
        <f t="shared" ref="P157" si="2184">P156</f>
        <v>0</v>
      </c>
      <c r="Q157">
        <f t="shared" ref="Q157" si="2185">Q156</f>
        <v>0</v>
      </c>
      <c r="R157">
        <f t="shared" ref="R157" si="2186">R156</f>
        <v>0</v>
      </c>
      <c r="S157">
        <f t="shared" ref="S157" si="2187">S156</f>
        <v>0</v>
      </c>
      <c r="T157">
        <f t="shared" ref="T157" si="2188">T156</f>
        <v>0</v>
      </c>
      <c r="U157">
        <f t="shared" ref="U157" si="2189">U156</f>
        <v>0</v>
      </c>
      <c r="V157">
        <f t="shared" ref="V157" si="2190">V156</f>
        <v>0</v>
      </c>
      <c r="W157">
        <f t="shared" ref="W157" si="2191">W156</f>
        <v>0</v>
      </c>
      <c r="X157">
        <f t="shared" ref="X157" si="2192">X156</f>
        <v>0</v>
      </c>
      <c r="Y157">
        <f t="shared" ref="Y157" si="2193">Y156</f>
        <v>0</v>
      </c>
      <c r="Z157">
        <f t="shared" ref="Z157" si="2194">Z156</f>
        <v>0</v>
      </c>
    </row>
    <row r="158" spans="5:26" x14ac:dyDescent="0.25">
      <c r="E158">
        <f t="shared" ref="E158" si="2195">IF($C35&gt;0, (E35 + E36)/2, 0)</f>
        <v>0</v>
      </c>
      <c r="F158">
        <f t="shared" ref="F158" si="2196">IF($D35&gt;0, (F35 + F36)/2, 0)</f>
        <v>0</v>
      </c>
      <c r="G158">
        <f t="shared" ref="G158" si="2197">IF($C35&gt;0, (G35 + G36)/2, 0)</f>
        <v>0</v>
      </c>
      <c r="H158">
        <f t="shared" ref="H158" si="2198">IF($D35&gt;0, (H35 + H36)/2, 0)</f>
        <v>0</v>
      </c>
      <c r="I158">
        <f t="shared" ref="I158" si="2199">IF($C35&gt;0, (I35 + I36)/2, 0)</f>
        <v>0</v>
      </c>
      <c r="J158">
        <f t="shared" ref="J158" si="2200">IF($D35&gt;0, (J35 + J36)/2, 0)</f>
        <v>0</v>
      </c>
      <c r="K158">
        <f t="shared" ref="K158" si="2201">IF($C35&gt;0, (K35 + K36)/2, 0)</f>
        <v>0</v>
      </c>
      <c r="L158">
        <f t="shared" ref="L158" si="2202">IF($D35&gt;0, (L35 + L36)/2, 0)</f>
        <v>0</v>
      </c>
      <c r="M158">
        <f t="shared" ref="M158" si="2203">IF($C35&gt;0, (M35 + M36)/2, 0)</f>
        <v>0</v>
      </c>
      <c r="N158">
        <f t="shared" ref="N158" si="2204">IF($D35&gt;0, (N35 + N36)/2, 0)</f>
        <v>0</v>
      </c>
      <c r="O158">
        <f t="shared" ref="O158" si="2205">IF($C35&gt;0, (O35 + O36)/2, 0)</f>
        <v>0</v>
      </c>
      <c r="P158">
        <f t="shared" ref="P158" si="2206">IF($D35&gt;0, (P35 + P36)/2, 0)</f>
        <v>0</v>
      </c>
      <c r="Q158">
        <f t="shared" ref="Q158" si="2207">IF($C35&gt;0, (Q35 + Q36)/2, 0)</f>
        <v>0</v>
      </c>
      <c r="R158">
        <f t="shared" ref="R158" si="2208">IF($D35&gt;0, (R35 + R36)/2, 0)</f>
        <v>0</v>
      </c>
      <c r="S158">
        <f t="shared" ref="S158" si="2209">IF($C35&gt;0, (S35 + S36)/2, 0)</f>
        <v>0</v>
      </c>
      <c r="T158">
        <f t="shared" ref="T158" si="2210">IF($D35&gt;0, (T35 + T36)/2, 0)</f>
        <v>0</v>
      </c>
      <c r="U158">
        <f t="shared" ref="U158" si="2211">IF($C35&gt;0, (U35 + U36)/2, 0)</f>
        <v>0</v>
      </c>
      <c r="V158">
        <f t="shared" ref="V158" si="2212">IF($D35&gt;0, (V35 + V36)/2, 0)</f>
        <v>0</v>
      </c>
      <c r="W158">
        <f t="shared" ref="W158" si="2213">IF($C35&gt;0, (W35 + W36)/2, 0)</f>
        <v>0</v>
      </c>
      <c r="X158">
        <f t="shared" si="1545"/>
        <v>0</v>
      </c>
      <c r="Y158">
        <f t="shared" ref="Y158" si="2214">IF($C35&gt;0, (Y35 + Y36)/2, 0)</f>
        <v>0</v>
      </c>
      <c r="Z158">
        <f t="shared" ref="Z158" si="2215">IF($D35&gt;0, (Z35 + Z36)/2, 0)</f>
        <v>0</v>
      </c>
    </row>
    <row r="159" spans="5:26" x14ac:dyDescent="0.25">
      <c r="E159">
        <f t="shared" ref="E159" si="2216">E158</f>
        <v>0</v>
      </c>
      <c r="F159">
        <f t="shared" ref="F159" si="2217">F158</f>
        <v>0</v>
      </c>
      <c r="G159">
        <f t="shared" ref="G159" si="2218">G158</f>
        <v>0</v>
      </c>
      <c r="H159">
        <f t="shared" ref="H159" si="2219">H158</f>
        <v>0</v>
      </c>
      <c r="I159">
        <f t="shared" ref="I159" si="2220">I158</f>
        <v>0</v>
      </c>
      <c r="J159">
        <f t="shared" ref="J159" si="2221">J158</f>
        <v>0</v>
      </c>
      <c r="K159">
        <f t="shared" ref="K159" si="2222">K158</f>
        <v>0</v>
      </c>
      <c r="L159">
        <f t="shared" ref="L159" si="2223">L158</f>
        <v>0</v>
      </c>
      <c r="M159">
        <f t="shared" ref="M159" si="2224">M158</f>
        <v>0</v>
      </c>
      <c r="N159">
        <f t="shared" ref="N159" si="2225">N158</f>
        <v>0</v>
      </c>
      <c r="O159">
        <f t="shared" ref="O159" si="2226">O158</f>
        <v>0</v>
      </c>
      <c r="P159">
        <f t="shared" ref="P159" si="2227">P158</f>
        <v>0</v>
      </c>
      <c r="Q159">
        <f t="shared" ref="Q159" si="2228">Q158</f>
        <v>0</v>
      </c>
      <c r="R159">
        <f t="shared" ref="R159" si="2229">R158</f>
        <v>0</v>
      </c>
      <c r="S159">
        <f t="shared" ref="S159" si="2230">S158</f>
        <v>0</v>
      </c>
      <c r="T159">
        <f t="shared" ref="T159" si="2231">T158</f>
        <v>0</v>
      </c>
      <c r="U159">
        <f t="shared" ref="U159" si="2232">U158</f>
        <v>0</v>
      </c>
      <c r="V159">
        <f t="shared" ref="V159" si="2233">V158</f>
        <v>0</v>
      </c>
      <c r="W159">
        <f t="shared" ref="W159" si="2234">W158</f>
        <v>0</v>
      </c>
      <c r="X159">
        <f t="shared" ref="X159" si="2235">X158</f>
        <v>0</v>
      </c>
      <c r="Y159">
        <f t="shared" ref="Y159" si="2236">Y158</f>
        <v>0</v>
      </c>
      <c r="Z159">
        <f t="shared" ref="Z159" si="2237">Z158</f>
        <v>0</v>
      </c>
    </row>
    <row r="160" spans="5:26" x14ac:dyDescent="0.25">
      <c r="E160">
        <f t="shared" ref="E160" si="2238">IF($C37&gt;0, (E37 + E38)/2, 0)</f>
        <v>0</v>
      </c>
      <c r="F160">
        <f t="shared" ref="F160" si="2239">IF($D37&gt;0, (F37 + F38)/2, 0)</f>
        <v>0</v>
      </c>
      <c r="G160">
        <f t="shared" ref="G160" si="2240">IF($C37&gt;0, (G37 + G38)/2, 0)</f>
        <v>0</v>
      </c>
      <c r="H160">
        <f t="shared" ref="H160" si="2241">IF($D37&gt;0, (H37 + H38)/2, 0)</f>
        <v>0</v>
      </c>
      <c r="I160">
        <f t="shared" ref="I160" si="2242">IF($C37&gt;0, (I37 + I38)/2, 0)</f>
        <v>0</v>
      </c>
      <c r="J160">
        <f t="shared" ref="J160" si="2243">IF($D37&gt;0, (J37 + J38)/2, 0)</f>
        <v>0</v>
      </c>
      <c r="K160">
        <f t="shared" ref="K160" si="2244">IF($C37&gt;0, (K37 + K38)/2, 0)</f>
        <v>0</v>
      </c>
      <c r="L160">
        <f t="shared" ref="L160" si="2245">IF($D37&gt;0, (L37 + L38)/2, 0)</f>
        <v>0</v>
      </c>
      <c r="M160">
        <f t="shared" ref="M160" si="2246">IF($C37&gt;0, (M37 + M38)/2, 0)</f>
        <v>0</v>
      </c>
      <c r="N160">
        <f t="shared" ref="N160" si="2247">IF($D37&gt;0, (N37 + N38)/2, 0)</f>
        <v>0</v>
      </c>
      <c r="O160">
        <f t="shared" ref="O160" si="2248">IF($C37&gt;0, (O37 + O38)/2, 0)</f>
        <v>0</v>
      </c>
      <c r="P160">
        <f t="shared" ref="P160" si="2249">IF($D37&gt;0, (P37 + P38)/2, 0)</f>
        <v>0</v>
      </c>
      <c r="Q160">
        <f t="shared" ref="Q160" si="2250">IF($C37&gt;0, (Q37 + Q38)/2, 0)</f>
        <v>0</v>
      </c>
      <c r="R160">
        <f t="shared" ref="R160" si="2251">IF($D37&gt;0, (R37 + R38)/2, 0)</f>
        <v>0</v>
      </c>
      <c r="S160">
        <f t="shared" ref="S160" si="2252">IF($C37&gt;0, (S37 + S38)/2, 0)</f>
        <v>0</v>
      </c>
      <c r="T160">
        <f t="shared" ref="T160" si="2253">IF($D37&gt;0, (T37 + T38)/2, 0)</f>
        <v>0</v>
      </c>
      <c r="U160">
        <f t="shared" ref="U160" si="2254">IF($C37&gt;0, (U37 + U38)/2, 0)</f>
        <v>0</v>
      </c>
      <c r="V160">
        <f t="shared" ref="V160" si="2255">IF($D37&gt;0, (V37 + V38)/2, 0)</f>
        <v>0</v>
      </c>
      <c r="W160">
        <f t="shared" ref="W160" si="2256">IF($C37&gt;0, (W37 + W38)/2, 0)</f>
        <v>0</v>
      </c>
      <c r="X160">
        <f t="shared" si="1545"/>
        <v>0</v>
      </c>
      <c r="Y160">
        <f t="shared" ref="Y160" si="2257">IF($C37&gt;0, (Y37 + Y38)/2, 0)</f>
        <v>0</v>
      </c>
      <c r="Z160">
        <f t="shared" ref="Z160" si="2258">IF($D37&gt;0, (Z37 + Z38)/2, 0)</f>
        <v>0</v>
      </c>
    </row>
    <row r="161" spans="5:26" x14ac:dyDescent="0.25">
      <c r="E161">
        <f t="shared" ref="E161" si="2259">E160</f>
        <v>0</v>
      </c>
      <c r="F161">
        <f t="shared" ref="F161" si="2260">F160</f>
        <v>0</v>
      </c>
      <c r="G161">
        <f t="shared" ref="G161" si="2261">G160</f>
        <v>0</v>
      </c>
      <c r="H161">
        <f t="shared" ref="H161" si="2262">H160</f>
        <v>0</v>
      </c>
      <c r="I161">
        <f t="shared" ref="I161" si="2263">I160</f>
        <v>0</v>
      </c>
      <c r="J161">
        <f t="shared" ref="J161" si="2264">J160</f>
        <v>0</v>
      </c>
      <c r="K161">
        <f t="shared" ref="K161" si="2265">K160</f>
        <v>0</v>
      </c>
      <c r="L161">
        <f t="shared" ref="L161" si="2266">L160</f>
        <v>0</v>
      </c>
      <c r="M161">
        <f t="shared" ref="M161" si="2267">M160</f>
        <v>0</v>
      </c>
      <c r="N161">
        <f t="shared" ref="N161" si="2268">N160</f>
        <v>0</v>
      </c>
      <c r="O161">
        <f t="shared" ref="O161" si="2269">O160</f>
        <v>0</v>
      </c>
      <c r="P161">
        <f t="shared" ref="P161" si="2270">P160</f>
        <v>0</v>
      </c>
      <c r="Q161">
        <f t="shared" ref="Q161" si="2271">Q160</f>
        <v>0</v>
      </c>
      <c r="R161">
        <f t="shared" ref="R161" si="2272">R160</f>
        <v>0</v>
      </c>
      <c r="S161">
        <f t="shared" ref="S161" si="2273">S160</f>
        <v>0</v>
      </c>
      <c r="T161">
        <f t="shared" ref="T161" si="2274">T160</f>
        <v>0</v>
      </c>
      <c r="U161">
        <f t="shared" ref="U161" si="2275">U160</f>
        <v>0</v>
      </c>
      <c r="V161">
        <f t="shared" ref="V161" si="2276">V160</f>
        <v>0</v>
      </c>
      <c r="W161">
        <f t="shared" ref="W161" si="2277">W160</f>
        <v>0</v>
      </c>
      <c r="X161">
        <f t="shared" ref="X161" si="2278">X160</f>
        <v>0</v>
      </c>
      <c r="Y161">
        <f t="shared" ref="Y161" si="2279">Y160</f>
        <v>0</v>
      </c>
      <c r="Z161">
        <f t="shared" ref="Z161" si="2280">Z160</f>
        <v>0</v>
      </c>
    </row>
    <row r="162" spans="5:26" x14ac:dyDescent="0.25">
      <c r="E162">
        <f t="shared" ref="E162" si="2281">IF($C39&gt;0, (E39 + E40)/2, 0)</f>
        <v>0</v>
      </c>
      <c r="F162">
        <f t="shared" ref="F162" si="2282">IF($D39&gt;0, (F39 + F40)/2, 0)</f>
        <v>0</v>
      </c>
      <c r="G162">
        <f t="shared" ref="G162" si="2283">IF($C39&gt;0, (G39 + G40)/2, 0)</f>
        <v>0</v>
      </c>
      <c r="H162">
        <f t="shared" ref="H162" si="2284">IF($D39&gt;0, (H39 + H40)/2, 0)</f>
        <v>0</v>
      </c>
      <c r="I162">
        <f t="shared" ref="I162" si="2285">IF($C39&gt;0, (I39 + I40)/2, 0)</f>
        <v>0</v>
      </c>
      <c r="J162">
        <f t="shared" ref="J162" si="2286">IF($D39&gt;0, (J39 + J40)/2, 0)</f>
        <v>0</v>
      </c>
      <c r="K162">
        <f t="shared" ref="K162" si="2287">IF($C39&gt;0, (K39 + K40)/2, 0)</f>
        <v>0</v>
      </c>
      <c r="L162">
        <f t="shared" ref="L162" si="2288">IF($D39&gt;0, (L39 + L40)/2, 0)</f>
        <v>0</v>
      </c>
      <c r="M162">
        <f t="shared" ref="M162" si="2289">IF($C39&gt;0, (M39 + M40)/2, 0)</f>
        <v>0</v>
      </c>
      <c r="N162">
        <f t="shared" ref="N162" si="2290">IF($D39&gt;0, (N39 + N40)/2, 0)</f>
        <v>0</v>
      </c>
      <c r="O162">
        <f t="shared" ref="O162" si="2291">IF($C39&gt;0, (O39 + O40)/2, 0)</f>
        <v>0</v>
      </c>
      <c r="P162">
        <f t="shared" ref="P162" si="2292">IF($D39&gt;0, (P39 + P40)/2, 0)</f>
        <v>0</v>
      </c>
      <c r="Q162">
        <f t="shared" ref="Q162" si="2293">IF($C39&gt;0, (Q39 + Q40)/2, 0)</f>
        <v>0</v>
      </c>
      <c r="R162">
        <f t="shared" ref="R162" si="2294">IF($D39&gt;0, (R39 + R40)/2, 0)</f>
        <v>0</v>
      </c>
      <c r="S162">
        <f t="shared" ref="S162" si="2295">IF($C39&gt;0, (S39 + S40)/2, 0)</f>
        <v>0</v>
      </c>
      <c r="T162">
        <f t="shared" ref="T162" si="2296">IF($D39&gt;0, (T39 + T40)/2, 0)</f>
        <v>0</v>
      </c>
      <c r="U162">
        <f t="shared" ref="U162" si="2297">IF($C39&gt;0, (U39 + U40)/2, 0)</f>
        <v>0</v>
      </c>
      <c r="V162">
        <f t="shared" ref="V162" si="2298">IF($D39&gt;0, (V39 + V40)/2, 0)</f>
        <v>0</v>
      </c>
      <c r="W162">
        <f t="shared" ref="W162" si="2299">IF($C39&gt;0, (W39 + W40)/2, 0)</f>
        <v>0</v>
      </c>
      <c r="X162">
        <f t="shared" si="1545"/>
        <v>0</v>
      </c>
      <c r="Y162">
        <f t="shared" ref="Y162" si="2300">IF($C39&gt;0, (Y39 + Y40)/2, 0)</f>
        <v>0</v>
      </c>
      <c r="Z162">
        <f t="shared" ref="Z162" si="2301">IF($D39&gt;0, (Z39 + Z40)/2, 0)</f>
        <v>0</v>
      </c>
    </row>
    <row r="163" spans="5:26" x14ac:dyDescent="0.25">
      <c r="E163">
        <f t="shared" ref="E163" si="2302">E162</f>
        <v>0</v>
      </c>
      <c r="F163">
        <f t="shared" ref="F163" si="2303">F162</f>
        <v>0</v>
      </c>
      <c r="G163">
        <f t="shared" ref="G163" si="2304">G162</f>
        <v>0</v>
      </c>
      <c r="H163">
        <f t="shared" ref="H163" si="2305">H162</f>
        <v>0</v>
      </c>
      <c r="I163">
        <f t="shared" ref="I163" si="2306">I162</f>
        <v>0</v>
      </c>
      <c r="J163">
        <f t="shared" ref="J163" si="2307">J162</f>
        <v>0</v>
      </c>
      <c r="K163">
        <f t="shared" ref="K163" si="2308">K162</f>
        <v>0</v>
      </c>
      <c r="L163">
        <f t="shared" ref="L163" si="2309">L162</f>
        <v>0</v>
      </c>
      <c r="M163">
        <f t="shared" ref="M163" si="2310">M162</f>
        <v>0</v>
      </c>
      <c r="N163">
        <f t="shared" ref="N163" si="2311">N162</f>
        <v>0</v>
      </c>
      <c r="O163">
        <f t="shared" ref="O163" si="2312">O162</f>
        <v>0</v>
      </c>
      <c r="P163">
        <f t="shared" ref="P163" si="2313">P162</f>
        <v>0</v>
      </c>
      <c r="Q163">
        <f t="shared" ref="Q163" si="2314">Q162</f>
        <v>0</v>
      </c>
      <c r="R163">
        <f t="shared" ref="R163" si="2315">R162</f>
        <v>0</v>
      </c>
      <c r="S163">
        <f t="shared" ref="S163" si="2316">S162</f>
        <v>0</v>
      </c>
      <c r="T163">
        <f t="shared" ref="T163" si="2317">T162</f>
        <v>0</v>
      </c>
      <c r="U163">
        <f t="shared" ref="U163" si="2318">U162</f>
        <v>0</v>
      </c>
      <c r="V163">
        <f t="shared" ref="V163" si="2319">V162</f>
        <v>0</v>
      </c>
      <c r="W163">
        <f t="shared" ref="W163" si="2320">W162</f>
        <v>0</v>
      </c>
      <c r="X163">
        <f t="shared" ref="X163" si="2321">X162</f>
        <v>0</v>
      </c>
      <c r="Y163">
        <f t="shared" ref="Y163" si="2322">Y162</f>
        <v>0</v>
      </c>
      <c r="Z163">
        <f t="shared" ref="Z163" si="2323">Z162</f>
        <v>0</v>
      </c>
    </row>
    <row r="164" spans="5:26" x14ac:dyDescent="0.25">
      <c r="E164">
        <f t="shared" ref="E164" si="2324">IF($C41&gt;0, (E41 + E42)/2, 0)</f>
        <v>0</v>
      </c>
      <c r="F164">
        <f t="shared" ref="F164" si="2325">IF($D41&gt;0, (F41 + F42)/2, 0)</f>
        <v>0</v>
      </c>
      <c r="G164">
        <f t="shared" ref="G164" si="2326">IF($C41&gt;0, (G41 + G42)/2, 0)</f>
        <v>0</v>
      </c>
      <c r="H164">
        <f t="shared" ref="H164" si="2327">IF($D41&gt;0, (H41 + H42)/2, 0)</f>
        <v>0</v>
      </c>
      <c r="I164">
        <f t="shared" ref="I164" si="2328">IF($C41&gt;0, (I41 + I42)/2, 0)</f>
        <v>0</v>
      </c>
      <c r="J164">
        <f t="shared" ref="J164" si="2329">IF($D41&gt;0, (J41 + J42)/2, 0)</f>
        <v>0</v>
      </c>
      <c r="K164">
        <f t="shared" ref="K164" si="2330">IF($C41&gt;0, (K41 + K42)/2, 0)</f>
        <v>0</v>
      </c>
      <c r="L164">
        <f t="shared" ref="L164" si="2331">IF($D41&gt;0, (L41 + L42)/2, 0)</f>
        <v>0</v>
      </c>
      <c r="M164">
        <f t="shared" ref="M164" si="2332">IF($C41&gt;0, (M41 + M42)/2, 0)</f>
        <v>0</v>
      </c>
      <c r="N164">
        <f t="shared" ref="N164" si="2333">IF($D41&gt;0, (N41 + N42)/2, 0)</f>
        <v>0</v>
      </c>
      <c r="O164">
        <f t="shared" ref="O164" si="2334">IF($C41&gt;0, (O41 + O42)/2, 0)</f>
        <v>0</v>
      </c>
      <c r="P164">
        <f t="shared" ref="P164" si="2335">IF($D41&gt;0, (P41 + P42)/2, 0)</f>
        <v>0</v>
      </c>
      <c r="Q164">
        <f t="shared" ref="Q164" si="2336">IF($C41&gt;0, (Q41 + Q42)/2, 0)</f>
        <v>0</v>
      </c>
      <c r="R164">
        <f t="shared" ref="R164" si="2337">IF($D41&gt;0, (R41 + R42)/2, 0)</f>
        <v>0</v>
      </c>
      <c r="S164">
        <f t="shared" ref="S164" si="2338">IF($C41&gt;0, (S41 + S42)/2, 0)</f>
        <v>0</v>
      </c>
      <c r="T164">
        <f t="shared" ref="T164" si="2339">IF($D41&gt;0, (T41 + T42)/2, 0)</f>
        <v>0</v>
      </c>
      <c r="U164">
        <f t="shared" ref="U164" si="2340">IF($C41&gt;0, (U41 + U42)/2, 0)</f>
        <v>0</v>
      </c>
      <c r="V164">
        <f t="shared" ref="V164" si="2341">IF($D41&gt;0, (V41 + V42)/2, 0)</f>
        <v>0</v>
      </c>
      <c r="W164">
        <f t="shared" ref="W164" si="2342">IF($C41&gt;0, (W41 + W42)/2, 0)</f>
        <v>0</v>
      </c>
      <c r="X164">
        <f t="shared" si="1545"/>
        <v>0</v>
      </c>
      <c r="Y164">
        <f t="shared" ref="Y164" si="2343">IF($C41&gt;0, (Y41 + Y42)/2, 0)</f>
        <v>0</v>
      </c>
      <c r="Z164">
        <f t="shared" ref="Z164" si="2344">IF($D41&gt;0, (Z41 + Z42)/2, 0)</f>
        <v>0</v>
      </c>
    </row>
    <row r="165" spans="5:26" x14ac:dyDescent="0.25">
      <c r="E165">
        <f t="shared" ref="E165:F165" si="2345">E164</f>
        <v>0</v>
      </c>
      <c r="F165">
        <f t="shared" si="2345"/>
        <v>0</v>
      </c>
      <c r="G165">
        <f t="shared" ref="G165" si="2346">G164</f>
        <v>0</v>
      </c>
      <c r="H165">
        <f t="shared" ref="H165" si="2347">H164</f>
        <v>0</v>
      </c>
      <c r="I165">
        <f t="shared" ref="I165" si="2348">I164</f>
        <v>0</v>
      </c>
      <c r="J165">
        <f t="shared" ref="J165" si="2349">J164</f>
        <v>0</v>
      </c>
      <c r="K165">
        <f t="shared" ref="K165" si="2350">K164</f>
        <v>0</v>
      </c>
      <c r="L165">
        <f t="shared" ref="L165" si="2351">L164</f>
        <v>0</v>
      </c>
      <c r="M165">
        <f t="shared" ref="M165" si="2352">M164</f>
        <v>0</v>
      </c>
      <c r="N165">
        <f t="shared" ref="N165" si="2353">N164</f>
        <v>0</v>
      </c>
      <c r="O165">
        <f t="shared" ref="O165" si="2354">O164</f>
        <v>0</v>
      </c>
      <c r="P165">
        <f t="shared" ref="P165" si="2355">P164</f>
        <v>0</v>
      </c>
      <c r="Q165">
        <f t="shared" ref="Q165" si="2356">Q164</f>
        <v>0</v>
      </c>
      <c r="R165">
        <f t="shared" ref="R165" si="2357">R164</f>
        <v>0</v>
      </c>
      <c r="S165">
        <f t="shared" ref="S165" si="2358">S164</f>
        <v>0</v>
      </c>
      <c r="T165">
        <f t="shared" ref="T165" si="2359">T164</f>
        <v>0</v>
      </c>
      <c r="U165">
        <f t="shared" ref="U165" si="2360">U164</f>
        <v>0</v>
      </c>
      <c r="V165">
        <f t="shared" ref="V165" si="2361">V164</f>
        <v>0</v>
      </c>
      <c r="W165">
        <f t="shared" ref="W165" si="2362">W164</f>
        <v>0</v>
      </c>
      <c r="X165">
        <f t="shared" ref="X165" si="2363">X164</f>
        <v>0</v>
      </c>
      <c r="Y165">
        <f t="shared" ref="Y165" si="2364">Y164</f>
        <v>0</v>
      </c>
      <c r="Z165">
        <f t="shared" ref="Z165" si="2365">Z164</f>
        <v>0</v>
      </c>
    </row>
    <row r="166" spans="5:26" x14ac:dyDescent="0.25">
      <c r="E166" t="s">
        <v>31</v>
      </c>
    </row>
    <row r="167" spans="5:26" x14ac:dyDescent="0.25">
      <c r="E167">
        <f>IF($C3&gt;0, POWER(E3-E126,2),0)</f>
        <v>0</v>
      </c>
      <c r="F167">
        <f>IF($D3&gt;0, POWER(F3-F126,2),0)</f>
        <v>0</v>
      </c>
      <c r="G167">
        <f t="shared" ref="G167" si="2366">IF($C3&gt;0, POWER(G3-G126,2),0)</f>
        <v>0</v>
      </c>
      <c r="H167">
        <f t="shared" ref="H167" si="2367">IF($D3&gt;0, POWER(H3-H126,2),0)</f>
        <v>0</v>
      </c>
      <c r="I167">
        <f t="shared" ref="I167" si="2368">IF($C3&gt;0, POWER(I3-I126,2),0)</f>
        <v>0</v>
      </c>
      <c r="J167">
        <f t="shared" ref="J167" si="2369">IF($D3&gt;0, POWER(J3-J126,2),0)</f>
        <v>0</v>
      </c>
      <c r="K167">
        <f t="shared" ref="K167" si="2370">IF($C3&gt;0, POWER(K3-K126,2),0)</f>
        <v>0</v>
      </c>
      <c r="L167">
        <f t="shared" ref="L167" si="2371">IF($D3&gt;0, POWER(L3-L126,2),0)</f>
        <v>0</v>
      </c>
      <c r="M167">
        <f t="shared" ref="M167" si="2372">IF($C3&gt;0, POWER(M3-M126,2),0)</f>
        <v>0</v>
      </c>
      <c r="N167">
        <f t="shared" ref="N167" si="2373">IF($D3&gt;0, POWER(N3-N126,2),0)</f>
        <v>0</v>
      </c>
      <c r="O167">
        <f t="shared" ref="O167" si="2374">IF($C3&gt;0, POWER(O3-O126,2),0)</f>
        <v>0</v>
      </c>
      <c r="P167">
        <f t="shared" ref="P167" si="2375">IF($D3&gt;0, POWER(P3-P126,2),0)</f>
        <v>0</v>
      </c>
      <c r="Q167">
        <f t="shared" ref="Q167" si="2376">IF($C3&gt;0, POWER(Q3-Q126,2),0)</f>
        <v>0</v>
      </c>
      <c r="R167">
        <f t="shared" ref="R167" si="2377">IF($D3&gt;0, POWER(R3-R126,2),0)</f>
        <v>0</v>
      </c>
      <c r="S167">
        <f t="shared" ref="S167" si="2378">IF($C3&gt;0, POWER(S3-S126,2),0)</f>
        <v>0</v>
      </c>
      <c r="T167">
        <f t="shared" ref="T167" si="2379">IF($D3&gt;0, POWER(T3-T126,2),0)</f>
        <v>0</v>
      </c>
      <c r="U167">
        <f t="shared" ref="U167" si="2380">IF($C3&gt;0, POWER(U3-U126,2),0)</f>
        <v>0</v>
      </c>
      <c r="V167">
        <f t="shared" ref="V167" si="2381">IF($D3&gt;0, POWER(V3-V126,2),0)</f>
        <v>0</v>
      </c>
      <c r="W167">
        <f t="shared" ref="W167:Y167" si="2382">IF($C3&gt;0, POWER(W3-W126,2),0)</f>
        <v>0</v>
      </c>
      <c r="X167">
        <f t="shared" ref="X167:Z206" si="2383">IF($D3&gt;0, POWER(X3-X126,2),0)</f>
        <v>0</v>
      </c>
      <c r="Y167">
        <f t="shared" si="2382"/>
        <v>0</v>
      </c>
      <c r="Z167">
        <f t="shared" si="2383"/>
        <v>0</v>
      </c>
    </row>
    <row r="168" spans="5:26" x14ac:dyDescent="0.25">
      <c r="E168">
        <f>IF($C4&gt;0, POWER(E4-E127,2),0)</f>
        <v>0</v>
      </c>
      <c r="F168">
        <f>IF($D4&gt;0, POWER(F4-F127,2),0)</f>
        <v>0</v>
      </c>
      <c r="G168">
        <f t="shared" ref="G168" si="2384">IF($C4&gt;0, POWER(G4-G127,2),0)</f>
        <v>0</v>
      </c>
      <c r="H168">
        <f t="shared" ref="H168" si="2385">IF($D4&gt;0, POWER(H4-H127,2),0)</f>
        <v>0</v>
      </c>
      <c r="I168">
        <f t="shared" ref="I168" si="2386">IF($C4&gt;0, POWER(I4-I127,2),0)</f>
        <v>0</v>
      </c>
      <c r="J168">
        <f t="shared" ref="J168" si="2387">IF($D4&gt;0, POWER(J4-J127,2),0)</f>
        <v>0</v>
      </c>
      <c r="K168">
        <f t="shared" ref="K168" si="2388">IF($C4&gt;0, POWER(K4-K127,2),0)</f>
        <v>0</v>
      </c>
      <c r="L168">
        <f t="shared" ref="L168" si="2389">IF($D4&gt;0, POWER(L4-L127,2),0)</f>
        <v>0</v>
      </c>
      <c r="M168">
        <f t="shared" ref="M168" si="2390">IF($C4&gt;0, POWER(M4-M127,2),0)</f>
        <v>0</v>
      </c>
      <c r="N168">
        <f t="shared" ref="N168" si="2391">IF($D4&gt;0, POWER(N4-N127,2),0)</f>
        <v>0</v>
      </c>
      <c r="O168">
        <f t="shared" ref="O168" si="2392">IF($C4&gt;0, POWER(O4-O127,2),0)</f>
        <v>0</v>
      </c>
      <c r="P168">
        <f t="shared" ref="P168" si="2393">IF($D4&gt;0, POWER(P4-P127,2),0)</f>
        <v>0</v>
      </c>
      <c r="Q168">
        <f t="shared" ref="Q168" si="2394">IF($C4&gt;0, POWER(Q4-Q127,2),0)</f>
        <v>0</v>
      </c>
      <c r="R168">
        <f t="shared" ref="R168" si="2395">IF($D4&gt;0, POWER(R4-R127,2),0)</f>
        <v>0</v>
      </c>
      <c r="S168">
        <f t="shared" ref="S168" si="2396">IF($C4&gt;0, POWER(S4-S127,2),0)</f>
        <v>0</v>
      </c>
      <c r="T168">
        <f t="shared" ref="T168" si="2397">IF($D4&gt;0, POWER(T4-T127,2),0)</f>
        <v>0</v>
      </c>
      <c r="U168">
        <f t="shared" ref="U168" si="2398">IF($C4&gt;0, POWER(U4-U127,2),0)</f>
        <v>0</v>
      </c>
      <c r="V168">
        <f t="shared" ref="V168" si="2399">IF($D4&gt;0, POWER(V4-V127,2),0)</f>
        <v>0</v>
      </c>
      <c r="W168">
        <f t="shared" ref="W168" si="2400">IF($C4&gt;0, POWER(W4-W127,2),0)</f>
        <v>0</v>
      </c>
      <c r="X168">
        <f t="shared" si="2383"/>
        <v>0</v>
      </c>
      <c r="Y168">
        <f t="shared" ref="Y168" si="2401">IF($C4&gt;0, POWER(Y4-Y127,2),0)</f>
        <v>0</v>
      </c>
      <c r="Z168">
        <f t="shared" ref="Z168" si="2402">IF($D4&gt;0, POWER(Z4-Z127,2),0)</f>
        <v>0</v>
      </c>
    </row>
    <row r="169" spans="5:26" x14ac:dyDescent="0.25">
      <c r="E169">
        <f t="shared" ref="E169:E206" si="2403">IF($C5&gt;0, POWER(E5-E128,2),0)</f>
        <v>0</v>
      </c>
      <c r="F169">
        <f t="shared" ref="F169:F206" si="2404">IF($D5&gt;0, POWER(F5-F128,2),0)</f>
        <v>0</v>
      </c>
      <c r="G169">
        <f t="shared" ref="G169" si="2405">IF($C5&gt;0, POWER(G5-G128,2),0)</f>
        <v>0</v>
      </c>
      <c r="H169">
        <f t="shared" ref="H169" si="2406">IF($D5&gt;0, POWER(H5-H128,2),0)</f>
        <v>0</v>
      </c>
      <c r="I169">
        <f t="shared" ref="I169" si="2407">IF($C5&gt;0, POWER(I5-I128,2),0)</f>
        <v>0</v>
      </c>
      <c r="J169">
        <f t="shared" ref="J169" si="2408">IF($D5&gt;0, POWER(J5-J128,2),0)</f>
        <v>0</v>
      </c>
      <c r="K169">
        <f t="shared" ref="K169" si="2409">IF($C5&gt;0, POWER(K5-K128,2),0)</f>
        <v>0</v>
      </c>
      <c r="L169">
        <f t="shared" ref="L169" si="2410">IF($D5&gt;0, POWER(L5-L128,2),0)</f>
        <v>0</v>
      </c>
      <c r="M169">
        <f t="shared" ref="M169" si="2411">IF($C5&gt;0, POWER(M5-M128,2),0)</f>
        <v>0</v>
      </c>
      <c r="N169">
        <f t="shared" ref="N169" si="2412">IF($D5&gt;0, POWER(N5-N128,2),0)</f>
        <v>0</v>
      </c>
      <c r="O169">
        <f t="shared" ref="O169" si="2413">IF($C5&gt;0, POWER(O5-O128,2),0)</f>
        <v>0</v>
      </c>
      <c r="P169">
        <f t="shared" ref="P169" si="2414">IF($D5&gt;0, POWER(P5-P128,2),0)</f>
        <v>0</v>
      </c>
      <c r="Q169">
        <f t="shared" ref="Q169" si="2415">IF($C5&gt;0, POWER(Q5-Q128,2),0)</f>
        <v>0</v>
      </c>
      <c r="R169">
        <f t="shared" ref="R169" si="2416">IF($D5&gt;0, POWER(R5-R128,2),0)</f>
        <v>0</v>
      </c>
      <c r="S169">
        <f t="shared" ref="S169" si="2417">IF($C5&gt;0, POWER(S5-S128,2),0)</f>
        <v>0</v>
      </c>
      <c r="T169">
        <f t="shared" ref="T169" si="2418">IF($D5&gt;0, POWER(T5-T128,2),0)</f>
        <v>0</v>
      </c>
      <c r="U169">
        <f t="shared" ref="U169" si="2419">IF($C5&gt;0, POWER(U5-U128,2),0)</f>
        <v>0</v>
      </c>
      <c r="V169">
        <f t="shared" ref="V169" si="2420">IF($D5&gt;0, POWER(V5-V128,2),0)</f>
        <v>0</v>
      </c>
      <c r="W169">
        <f t="shared" ref="W169" si="2421">IF($C5&gt;0, POWER(W5-W128,2),0)</f>
        <v>0</v>
      </c>
      <c r="X169">
        <f t="shared" si="2383"/>
        <v>0</v>
      </c>
      <c r="Y169">
        <f t="shared" ref="Y169" si="2422">IF($C5&gt;0, POWER(Y5-Y128,2),0)</f>
        <v>0</v>
      </c>
      <c r="Z169">
        <f t="shared" ref="Z169" si="2423">IF($D5&gt;0, POWER(Z5-Z128,2),0)</f>
        <v>0</v>
      </c>
    </row>
    <row r="170" spans="5:26" x14ac:dyDescent="0.25">
      <c r="E170">
        <f t="shared" si="2403"/>
        <v>0</v>
      </c>
      <c r="F170">
        <f t="shared" si="2404"/>
        <v>0</v>
      </c>
      <c r="G170">
        <f t="shared" ref="G170" si="2424">IF($C6&gt;0, POWER(G6-G129,2),0)</f>
        <v>0</v>
      </c>
      <c r="H170">
        <f t="shared" ref="H170" si="2425">IF($D6&gt;0, POWER(H6-H129,2),0)</f>
        <v>0</v>
      </c>
      <c r="I170">
        <f t="shared" ref="I170" si="2426">IF($C6&gt;0, POWER(I6-I129,2),0)</f>
        <v>0</v>
      </c>
      <c r="J170">
        <f t="shared" ref="J170" si="2427">IF($D6&gt;0, POWER(J6-J129,2),0)</f>
        <v>0</v>
      </c>
      <c r="K170">
        <f t="shared" ref="K170" si="2428">IF($C6&gt;0, POWER(K6-K129,2),0)</f>
        <v>0</v>
      </c>
      <c r="L170">
        <f t="shared" ref="L170" si="2429">IF($D6&gt;0, POWER(L6-L129,2),0)</f>
        <v>0</v>
      </c>
      <c r="M170">
        <f t="shared" ref="M170" si="2430">IF($C6&gt;0, POWER(M6-M129,2),0)</f>
        <v>0</v>
      </c>
      <c r="N170">
        <f t="shared" ref="N170" si="2431">IF($D6&gt;0, POWER(N6-N129,2),0)</f>
        <v>0</v>
      </c>
      <c r="O170">
        <f t="shared" ref="O170" si="2432">IF($C6&gt;0, POWER(O6-O129,2),0)</f>
        <v>0</v>
      </c>
      <c r="P170">
        <f t="shared" ref="P170" si="2433">IF($D6&gt;0, POWER(P6-P129,2),0)</f>
        <v>0</v>
      </c>
      <c r="Q170">
        <f t="shared" ref="Q170" si="2434">IF($C6&gt;0, POWER(Q6-Q129,2),0)</f>
        <v>0</v>
      </c>
      <c r="R170">
        <f t="shared" ref="R170" si="2435">IF($D6&gt;0, POWER(R6-R129,2),0)</f>
        <v>0</v>
      </c>
      <c r="S170">
        <f t="shared" ref="S170" si="2436">IF($C6&gt;0, POWER(S6-S129,2),0)</f>
        <v>0</v>
      </c>
      <c r="T170">
        <f t="shared" ref="T170" si="2437">IF($D6&gt;0, POWER(T6-T129,2),0)</f>
        <v>0</v>
      </c>
      <c r="U170">
        <f t="shared" ref="U170" si="2438">IF($C6&gt;0, POWER(U6-U129,2),0)</f>
        <v>0</v>
      </c>
      <c r="V170">
        <f t="shared" ref="V170" si="2439">IF($D6&gt;0, POWER(V6-V129,2),0)</f>
        <v>0</v>
      </c>
      <c r="W170">
        <f t="shared" ref="W170" si="2440">IF($C6&gt;0, POWER(W6-W129,2),0)</f>
        <v>0</v>
      </c>
      <c r="X170">
        <f t="shared" si="2383"/>
        <v>0</v>
      </c>
      <c r="Y170">
        <f t="shared" ref="Y170" si="2441">IF($C6&gt;0, POWER(Y6-Y129,2),0)</f>
        <v>0</v>
      </c>
      <c r="Z170">
        <f t="shared" ref="Z170" si="2442">IF($D6&gt;0, POWER(Z6-Z129,2),0)</f>
        <v>0</v>
      </c>
    </row>
    <row r="171" spans="5:26" x14ac:dyDescent="0.25">
      <c r="E171">
        <f t="shared" si="2403"/>
        <v>0</v>
      </c>
      <c r="F171">
        <f t="shared" si="2404"/>
        <v>0</v>
      </c>
      <c r="G171">
        <f t="shared" ref="G171" si="2443">IF($C7&gt;0, POWER(G7-G130,2),0)</f>
        <v>0</v>
      </c>
      <c r="H171">
        <f t="shared" ref="H171" si="2444">IF($D7&gt;0, POWER(H7-H130,2),0)</f>
        <v>0</v>
      </c>
      <c r="I171">
        <f t="shared" ref="I171" si="2445">IF($C7&gt;0, POWER(I7-I130,2),0)</f>
        <v>0</v>
      </c>
      <c r="J171">
        <f t="shared" ref="J171" si="2446">IF($D7&gt;0, POWER(J7-J130,2),0)</f>
        <v>0</v>
      </c>
      <c r="K171">
        <f t="shared" ref="K171" si="2447">IF($C7&gt;0, POWER(K7-K130,2),0)</f>
        <v>0</v>
      </c>
      <c r="L171">
        <f t="shared" ref="L171" si="2448">IF($D7&gt;0, POWER(L7-L130,2),0)</f>
        <v>0</v>
      </c>
      <c r="M171">
        <f t="shared" ref="M171" si="2449">IF($C7&gt;0, POWER(M7-M130,2),0)</f>
        <v>0</v>
      </c>
      <c r="N171">
        <f t="shared" ref="N171" si="2450">IF($D7&gt;0, POWER(N7-N130,2),0)</f>
        <v>0</v>
      </c>
      <c r="O171">
        <f t="shared" ref="O171" si="2451">IF($C7&gt;0, POWER(O7-O130,2),0)</f>
        <v>0</v>
      </c>
      <c r="P171">
        <f t="shared" ref="P171" si="2452">IF($D7&gt;0, POWER(P7-P130,2),0)</f>
        <v>0</v>
      </c>
      <c r="Q171">
        <f t="shared" ref="Q171" si="2453">IF($C7&gt;0, POWER(Q7-Q130,2),0)</f>
        <v>0</v>
      </c>
      <c r="R171">
        <f t="shared" ref="R171" si="2454">IF($D7&gt;0, POWER(R7-R130,2),0)</f>
        <v>0</v>
      </c>
      <c r="S171">
        <f t="shared" ref="S171" si="2455">IF($C7&gt;0, POWER(S7-S130,2),0)</f>
        <v>0</v>
      </c>
      <c r="T171">
        <f t="shared" ref="T171" si="2456">IF($D7&gt;0, POWER(T7-T130,2),0)</f>
        <v>0</v>
      </c>
      <c r="U171">
        <f t="shared" ref="U171" si="2457">IF($C7&gt;0, POWER(U7-U130,2),0)</f>
        <v>0</v>
      </c>
      <c r="V171">
        <f t="shared" ref="V171" si="2458">IF($D7&gt;0, POWER(V7-V130,2),0)</f>
        <v>0</v>
      </c>
      <c r="W171">
        <f t="shared" ref="W171" si="2459">IF($C7&gt;0, POWER(W7-W130,2),0)</f>
        <v>0</v>
      </c>
      <c r="X171">
        <f t="shared" si="2383"/>
        <v>0</v>
      </c>
      <c r="Y171">
        <f t="shared" ref="Y171" si="2460">IF($C7&gt;0, POWER(Y7-Y130,2),0)</f>
        <v>0</v>
      </c>
      <c r="Z171">
        <f t="shared" ref="Z171" si="2461">IF($D7&gt;0, POWER(Z7-Z130,2),0)</f>
        <v>0</v>
      </c>
    </row>
    <row r="172" spans="5:26" x14ac:dyDescent="0.25">
      <c r="E172">
        <f t="shared" si="2403"/>
        <v>0</v>
      </c>
      <c r="F172">
        <f t="shared" si="2404"/>
        <v>0</v>
      </c>
      <c r="G172">
        <f t="shared" ref="G172" si="2462">IF($C8&gt;0, POWER(G8-G131,2),0)</f>
        <v>0</v>
      </c>
      <c r="H172">
        <f t="shared" ref="H172" si="2463">IF($D8&gt;0, POWER(H8-H131,2),0)</f>
        <v>0</v>
      </c>
      <c r="I172">
        <f t="shared" ref="I172" si="2464">IF($C8&gt;0, POWER(I8-I131,2),0)</f>
        <v>0</v>
      </c>
      <c r="J172">
        <f t="shared" ref="J172" si="2465">IF($D8&gt;0, POWER(J8-J131,2),0)</f>
        <v>0</v>
      </c>
      <c r="K172">
        <f t="shared" ref="K172" si="2466">IF($C8&gt;0, POWER(K8-K131,2),0)</f>
        <v>0</v>
      </c>
      <c r="L172">
        <f t="shared" ref="L172" si="2467">IF($D8&gt;0, POWER(L8-L131,2),0)</f>
        <v>0</v>
      </c>
      <c r="M172">
        <f t="shared" ref="M172" si="2468">IF($C8&gt;0, POWER(M8-M131,2),0)</f>
        <v>0</v>
      </c>
      <c r="N172">
        <f t="shared" ref="N172" si="2469">IF($D8&gt;0, POWER(N8-N131,2),0)</f>
        <v>0</v>
      </c>
      <c r="O172">
        <f t="shared" ref="O172" si="2470">IF($C8&gt;0, POWER(O8-O131,2),0)</f>
        <v>0</v>
      </c>
      <c r="P172">
        <f t="shared" ref="P172" si="2471">IF($D8&gt;0, POWER(P8-P131,2),0)</f>
        <v>0</v>
      </c>
      <c r="Q172">
        <f t="shared" ref="Q172" si="2472">IF($C8&gt;0, POWER(Q8-Q131,2),0)</f>
        <v>0</v>
      </c>
      <c r="R172">
        <f t="shared" ref="R172" si="2473">IF($D8&gt;0, POWER(R8-R131,2),0)</f>
        <v>0</v>
      </c>
      <c r="S172">
        <f t="shared" ref="S172" si="2474">IF($C8&gt;0, POWER(S8-S131,2),0)</f>
        <v>0</v>
      </c>
      <c r="T172">
        <f t="shared" ref="T172" si="2475">IF($D8&gt;0, POWER(T8-T131,2),0)</f>
        <v>0</v>
      </c>
      <c r="U172">
        <f t="shared" ref="U172" si="2476">IF($C8&gt;0, POWER(U8-U131,2),0)</f>
        <v>0</v>
      </c>
      <c r="V172">
        <f t="shared" ref="V172" si="2477">IF($D8&gt;0, POWER(V8-V131,2),0)</f>
        <v>0</v>
      </c>
      <c r="W172">
        <f t="shared" ref="W172" si="2478">IF($C8&gt;0, POWER(W8-W131,2),0)</f>
        <v>0</v>
      </c>
      <c r="X172">
        <f t="shared" si="2383"/>
        <v>0</v>
      </c>
      <c r="Y172">
        <f t="shared" ref="Y172" si="2479">IF($C8&gt;0, POWER(Y8-Y131,2),0)</f>
        <v>0</v>
      </c>
      <c r="Z172">
        <f t="shared" ref="Z172" si="2480">IF($D8&gt;0, POWER(Z8-Z131,2),0)</f>
        <v>0</v>
      </c>
    </row>
    <row r="173" spans="5:26" x14ac:dyDescent="0.25">
      <c r="E173">
        <f t="shared" si="2403"/>
        <v>0</v>
      </c>
      <c r="F173">
        <f t="shared" si="2404"/>
        <v>0</v>
      </c>
      <c r="G173">
        <f t="shared" ref="G173" si="2481">IF($C9&gt;0, POWER(G9-G132,2),0)</f>
        <v>0</v>
      </c>
      <c r="H173">
        <f t="shared" ref="H173" si="2482">IF($D9&gt;0, POWER(H9-H132,2),0)</f>
        <v>0</v>
      </c>
      <c r="I173">
        <f t="shared" ref="I173" si="2483">IF($C9&gt;0, POWER(I9-I132,2),0)</f>
        <v>0</v>
      </c>
      <c r="J173">
        <f t="shared" ref="J173" si="2484">IF($D9&gt;0, POWER(J9-J132,2),0)</f>
        <v>0</v>
      </c>
      <c r="K173">
        <f t="shared" ref="K173" si="2485">IF($C9&gt;0, POWER(K9-K132,2),0)</f>
        <v>0</v>
      </c>
      <c r="L173">
        <f t="shared" ref="L173" si="2486">IF($D9&gt;0, POWER(L9-L132,2),0)</f>
        <v>0</v>
      </c>
      <c r="M173">
        <f t="shared" ref="M173" si="2487">IF($C9&gt;0, POWER(M9-M132,2),0)</f>
        <v>0</v>
      </c>
      <c r="N173">
        <f t="shared" ref="N173" si="2488">IF($D9&gt;0, POWER(N9-N132,2),0)</f>
        <v>0</v>
      </c>
      <c r="O173">
        <f t="shared" ref="O173" si="2489">IF($C9&gt;0, POWER(O9-O132,2),0)</f>
        <v>0</v>
      </c>
      <c r="P173">
        <f t="shared" ref="P173" si="2490">IF($D9&gt;0, POWER(P9-P132,2),0)</f>
        <v>0</v>
      </c>
      <c r="Q173">
        <f t="shared" ref="Q173" si="2491">IF($C9&gt;0, POWER(Q9-Q132,2),0)</f>
        <v>0</v>
      </c>
      <c r="R173">
        <f t="shared" ref="R173" si="2492">IF($D9&gt;0, POWER(R9-R132,2),0)</f>
        <v>0</v>
      </c>
      <c r="S173">
        <f t="shared" ref="S173" si="2493">IF($C9&gt;0, POWER(S9-S132,2),0)</f>
        <v>0</v>
      </c>
      <c r="T173">
        <f t="shared" ref="T173" si="2494">IF($D9&gt;0, POWER(T9-T132,2),0)</f>
        <v>0</v>
      </c>
      <c r="U173">
        <f t="shared" ref="U173" si="2495">IF($C9&gt;0, POWER(U9-U132,2),0)</f>
        <v>0</v>
      </c>
      <c r="V173">
        <f t="shared" ref="V173" si="2496">IF($D9&gt;0, POWER(V9-V132,2),0)</f>
        <v>0</v>
      </c>
      <c r="W173">
        <f t="shared" ref="W173" si="2497">IF($C9&gt;0, POWER(W9-W132,2),0)</f>
        <v>0</v>
      </c>
      <c r="X173">
        <f t="shared" si="2383"/>
        <v>0</v>
      </c>
      <c r="Y173">
        <f t="shared" ref="Y173" si="2498">IF($C9&gt;0, POWER(Y9-Y132,2),0)</f>
        <v>0</v>
      </c>
      <c r="Z173">
        <f t="shared" ref="Z173" si="2499">IF($D9&gt;0, POWER(Z9-Z132,2),0)</f>
        <v>0</v>
      </c>
    </row>
    <row r="174" spans="5:26" x14ac:dyDescent="0.25">
      <c r="E174">
        <f t="shared" si="2403"/>
        <v>0</v>
      </c>
      <c r="F174">
        <f t="shared" si="2404"/>
        <v>0</v>
      </c>
      <c r="G174">
        <f t="shared" ref="G174" si="2500">IF($C10&gt;0, POWER(G10-G133,2),0)</f>
        <v>0</v>
      </c>
      <c r="H174">
        <f t="shared" ref="H174" si="2501">IF($D10&gt;0, POWER(H10-H133,2),0)</f>
        <v>0</v>
      </c>
      <c r="I174">
        <f t="shared" ref="I174" si="2502">IF($C10&gt;0, POWER(I10-I133,2),0)</f>
        <v>0</v>
      </c>
      <c r="J174">
        <f t="shared" ref="J174" si="2503">IF($D10&gt;0, POWER(J10-J133,2),0)</f>
        <v>0</v>
      </c>
      <c r="K174">
        <f t="shared" ref="K174" si="2504">IF($C10&gt;0, POWER(K10-K133,2),0)</f>
        <v>0</v>
      </c>
      <c r="L174">
        <f t="shared" ref="L174" si="2505">IF($D10&gt;0, POWER(L10-L133,2),0)</f>
        <v>0</v>
      </c>
      <c r="M174">
        <f t="shared" ref="M174" si="2506">IF($C10&gt;0, POWER(M10-M133,2),0)</f>
        <v>0</v>
      </c>
      <c r="N174">
        <f t="shared" ref="N174" si="2507">IF($D10&gt;0, POWER(N10-N133,2),0)</f>
        <v>0</v>
      </c>
      <c r="O174">
        <f t="shared" ref="O174" si="2508">IF($C10&gt;0, POWER(O10-O133,2),0)</f>
        <v>0</v>
      </c>
      <c r="P174">
        <f t="shared" ref="P174" si="2509">IF($D10&gt;0, POWER(P10-P133,2),0)</f>
        <v>0</v>
      </c>
      <c r="Q174">
        <f t="shared" ref="Q174" si="2510">IF($C10&gt;0, POWER(Q10-Q133,2),0)</f>
        <v>0</v>
      </c>
      <c r="R174">
        <f t="shared" ref="R174" si="2511">IF($D10&gt;0, POWER(R10-R133,2),0)</f>
        <v>0</v>
      </c>
      <c r="S174">
        <f t="shared" ref="S174" si="2512">IF($C10&gt;0, POWER(S10-S133,2),0)</f>
        <v>0</v>
      </c>
      <c r="T174">
        <f t="shared" ref="T174" si="2513">IF($D10&gt;0, POWER(T10-T133,2),0)</f>
        <v>0</v>
      </c>
      <c r="U174">
        <f t="shared" ref="U174" si="2514">IF($C10&gt;0, POWER(U10-U133,2),0)</f>
        <v>0</v>
      </c>
      <c r="V174">
        <f t="shared" ref="V174" si="2515">IF($D10&gt;0, POWER(V10-V133,2),0)</f>
        <v>0</v>
      </c>
      <c r="W174">
        <f t="shared" ref="W174" si="2516">IF($C10&gt;0, POWER(W10-W133,2),0)</f>
        <v>0</v>
      </c>
      <c r="X174">
        <f t="shared" si="2383"/>
        <v>0</v>
      </c>
      <c r="Y174">
        <f t="shared" ref="Y174" si="2517">IF($C10&gt;0, POWER(Y10-Y133,2),0)</f>
        <v>0</v>
      </c>
      <c r="Z174">
        <f t="shared" ref="Z174" si="2518">IF($D10&gt;0, POWER(Z10-Z133,2),0)</f>
        <v>0</v>
      </c>
    </row>
    <row r="175" spans="5:26" x14ac:dyDescent="0.25">
      <c r="E175">
        <f t="shared" si="2403"/>
        <v>0</v>
      </c>
      <c r="F175">
        <f t="shared" si="2404"/>
        <v>0</v>
      </c>
      <c r="G175">
        <f t="shared" ref="G175" si="2519">IF($C11&gt;0, POWER(G11-G134,2),0)</f>
        <v>0</v>
      </c>
      <c r="H175">
        <f t="shared" ref="H175" si="2520">IF($D11&gt;0, POWER(H11-H134,2),0)</f>
        <v>0</v>
      </c>
      <c r="I175">
        <f t="shared" ref="I175" si="2521">IF($C11&gt;0, POWER(I11-I134,2),0)</f>
        <v>0</v>
      </c>
      <c r="J175">
        <f t="shared" ref="J175" si="2522">IF($D11&gt;0, POWER(J11-J134,2),0)</f>
        <v>0</v>
      </c>
      <c r="K175">
        <f t="shared" ref="K175" si="2523">IF($C11&gt;0, POWER(K11-K134,2),0)</f>
        <v>0</v>
      </c>
      <c r="L175">
        <f t="shared" ref="L175" si="2524">IF($D11&gt;0, POWER(L11-L134,2),0)</f>
        <v>0</v>
      </c>
      <c r="M175">
        <f t="shared" ref="M175" si="2525">IF($C11&gt;0, POWER(M11-M134,2),0)</f>
        <v>0</v>
      </c>
      <c r="N175">
        <f t="shared" ref="N175" si="2526">IF($D11&gt;0, POWER(N11-N134,2),0)</f>
        <v>0</v>
      </c>
      <c r="O175">
        <f t="shared" ref="O175" si="2527">IF($C11&gt;0, POWER(O11-O134,2),0)</f>
        <v>0</v>
      </c>
      <c r="P175">
        <f t="shared" ref="P175" si="2528">IF($D11&gt;0, POWER(P11-P134,2),0)</f>
        <v>0</v>
      </c>
      <c r="Q175">
        <f t="shared" ref="Q175" si="2529">IF($C11&gt;0, POWER(Q11-Q134,2),0)</f>
        <v>0</v>
      </c>
      <c r="R175">
        <f t="shared" ref="R175" si="2530">IF($D11&gt;0, POWER(R11-R134,2),0)</f>
        <v>0</v>
      </c>
      <c r="S175">
        <f t="shared" ref="S175" si="2531">IF($C11&gt;0, POWER(S11-S134,2),0)</f>
        <v>0</v>
      </c>
      <c r="T175">
        <f t="shared" ref="T175" si="2532">IF($D11&gt;0, POWER(T11-T134,2),0)</f>
        <v>0</v>
      </c>
      <c r="U175">
        <f t="shared" ref="U175" si="2533">IF($C11&gt;0, POWER(U11-U134,2),0)</f>
        <v>0</v>
      </c>
      <c r="V175">
        <f t="shared" ref="V175" si="2534">IF($D11&gt;0, POWER(V11-V134,2),0)</f>
        <v>0</v>
      </c>
      <c r="W175">
        <f t="shared" ref="W175" si="2535">IF($C11&gt;0, POWER(W11-W134,2),0)</f>
        <v>0</v>
      </c>
      <c r="X175">
        <f t="shared" si="2383"/>
        <v>0</v>
      </c>
      <c r="Y175">
        <f t="shared" ref="Y175" si="2536">IF($C11&gt;0, POWER(Y11-Y134,2),0)</f>
        <v>0</v>
      </c>
      <c r="Z175">
        <f t="shared" ref="Z175" si="2537">IF($D11&gt;0, POWER(Z11-Z134,2),0)</f>
        <v>0</v>
      </c>
    </row>
    <row r="176" spans="5:26" x14ac:dyDescent="0.25">
      <c r="E176">
        <f t="shared" si="2403"/>
        <v>0</v>
      </c>
      <c r="F176">
        <f t="shared" si="2404"/>
        <v>0</v>
      </c>
      <c r="G176">
        <f t="shared" ref="G176" si="2538">IF($C12&gt;0, POWER(G12-G135,2),0)</f>
        <v>0</v>
      </c>
      <c r="H176">
        <f t="shared" ref="H176" si="2539">IF($D12&gt;0, POWER(H12-H135,2),0)</f>
        <v>0</v>
      </c>
      <c r="I176">
        <f t="shared" ref="I176" si="2540">IF($C12&gt;0, POWER(I12-I135,2),0)</f>
        <v>0</v>
      </c>
      <c r="J176">
        <f t="shared" ref="J176" si="2541">IF($D12&gt;0, POWER(J12-J135,2),0)</f>
        <v>0</v>
      </c>
      <c r="K176">
        <f t="shared" ref="K176" si="2542">IF($C12&gt;0, POWER(K12-K135,2),0)</f>
        <v>0</v>
      </c>
      <c r="L176">
        <f t="shared" ref="L176" si="2543">IF($D12&gt;0, POWER(L12-L135,2),0)</f>
        <v>0</v>
      </c>
      <c r="M176">
        <f t="shared" ref="M176" si="2544">IF($C12&gt;0, POWER(M12-M135,2),0)</f>
        <v>0</v>
      </c>
      <c r="N176">
        <f t="shared" ref="N176" si="2545">IF($D12&gt;0, POWER(N12-N135,2),0)</f>
        <v>0</v>
      </c>
      <c r="O176">
        <f t="shared" ref="O176" si="2546">IF($C12&gt;0, POWER(O12-O135,2),0)</f>
        <v>0</v>
      </c>
      <c r="P176">
        <f t="shared" ref="P176" si="2547">IF($D12&gt;0, POWER(P12-P135,2),0)</f>
        <v>0</v>
      </c>
      <c r="Q176">
        <f t="shared" ref="Q176" si="2548">IF($C12&gt;0, POWER(Q12-Q135,2),0)</f>
        <v>0</v>
      </c>
      <c r="R176">
        <f t="shared" ref="R176" si="2549">IF($D12&gt;0, POWER(R12-R135,2),0)</f>
        <v>0</v>
      </c>
      <c r="S176">
        <f t="shared" ref="S176" si="2550">IF($C12&gt;0, POWER(S12-S135,2),0)</f>
        <v>0</v>
      </c>
      <c r="T176">
        <f t="shared" ref="T176" si="2551">IF($D12&gt;0, POWER(T12-T135,2),0)</f>
        <v>0</v>
      </c>
      <c r="U176">
        <f t="shared" ref="U176" si="2552">IF($C12&gt;0, POWER(U12-U135,2),0)</f>
        <v>0</v>
      </c>
      <c r="V176">
        <f t="shared" ref="V176" si="2553">IF($D12&gt;0, POWER(V12-V135,2),0)</f>
        <v>0</v>
      </c>
      <c r="W176">
        <f t="shared" ref="W176" si="2554">IF($C12&gt;0, POWER(W12-W135,2),0)</f>
        <v>0</v>
      </c>
      <c r="X176">
        <f t="shared" si="2383"/>
        <v>0</v>
      </c>
      <c r="Y176">
        <f t="shared" ref="Y176" si="2555">IF($C12&gt;0, POWER(Y12-Y135,2),0)</f>
        <v>0</v>
      </c>
      <c r="Z176">
        <f t="shared" ref="Z176" si="2556">IF($D12&gt;0, POWER(Z12-Z135,2),0)</f>
        <v>0</v>
      </c>
    </row>
    <row r="177" spans="5:26" x14ac:dyDescent="0.25">
      <c r="E177">
        <f t="shared" si="2403"/>
        <v>0</v>
      </c>
      <c r="F177">
        <f t="shared" si="2404"/>
        <v>0</v>
      </c>
      <c r="G177">
        <f t="shared" ref="G177" si="2557">IF($C13&gt;0, POWER(G13-G136,2),0)</f>
        <v>0</v>
      </c>
      <c r="H177">
        <f t="shared" ref="H177" si="2558">IF($D13&gt;0, POWER(H13-H136,2),0)</f>
        <v>0</v>
      </c>
      <c r="I177">
        <f t="shared" ref="I177" si="2559">IF($C13&gt;0, POWER(I13-I136,2),0)</f>
        <v>0</v>
      </c>
      <c r="J177">
        <f t="shared" ref="J177" si="2560">IF($D13&gt;0, POWER(J13-J136,2),0)</f>
        <v>0</v>
      </c>
      <c r="K177">
        <f t="shared" ref="K177" si="2561">IF($C13&gt;0, POWER(K13-K136,2),0)</f>
        <v>0</v>
      </c>
      <c r="L177">
        <f t="shared" ref="L177" si="2562">IF($D13&gt;0, POWER(L13-L136,2),0)</f>
        <v>0</v>
      </c>
      <c r="M177">
        <f t="shared" ref="M177" si="2563">IF($C13&gt;0, POWER(M13-M136,2),0)</f>
        <v>0</v>
      </c>
      <c r="N177">
        <f t="shared" ref="N177" si="2564">IF($D13&gt;0, POWER(N13-N136,2),0)</f>
        <v>0</v>
      </c>
      <c r="O177">
        <f t="shared" ref="O177" si="2565">IF($C13&gt;0, POWER(O13-O136,2),0)</f>
        <v>0</v>
      </c>
      <c r="P177">
        <f t="shared" ref="P177" si="2566">IF($D13&gt;0, POWER(P13-P136,2),0)</f>
        <v>0</v>
      </c>
      <c r="Q177">
        <f t="shared" ref="Q177" si="2567">IF($C13&gt;0, POWER(Q13-Q136,2),0)</f>
        <v>0</v>
      </c>
      <c r="R177">
        <f t="shared" ref="R177" si="2568">IF($D13&gt;0, POWER(R13-R136,2),0)</f>
        <v>0</v>
      </c>
      <c r="S177">
        <f t="shared" ref="S177" si="2569">IF($C13&gt;0, POWER(S13-S136,2),0)</f>
        <v>0</v>
      </c>
      <c r="T177">
        <f t="shared" ref="T177" si="2570">IF($D13&gt;0, POWER(T13-T136,2),0)</f>
        <v>0</v>
      </c>
      <c r="U177">
        <f t="shared" ref="U177" si="2571">IF($C13&gt;0, POWER(U13-U136,2),0)</f>
        <v>0</v>
      </c>
      <c r="V177">
        <f t="shared" ref="V177" si="2572">IF($D13&gt;0, POWER(V13-V136,2),0)</f>
        <v>0</v>
      </c>
      <c r="W177">
        <f t="shared" ref="W177" si="2573">IF($C13&gt;0, POWER(W13-W136,2),0)</f>
        <v>0</v>
      </c>
      <c r="X177">
        <f t="shared" si="2383"/>
        <v>0</v>
      </c>
      <c r="Y177">
        <f t="shared" ref="Y177" si="2574">IF($C13&gt;0, POWER(Y13-Y136,2),0)</f>
        <v>0</v>
      </c>
      <c r="Z177">
        <f t="shared" ref="Z177" si="2575">IF($D13&gt;0, POWER(Z13-Z136,2),0)</f>
        <v>0</v>
      </c>
    </row>
    <row r="178" spans="5:26" x14ac:dyDescent="0.25">
      <c r="E178">
        <f t="shared" si="2403"/>
        <v>0</v>
      </c>
      <c r="F178">
        <f t="shared" si="2404"/>
        <v>0</v>
      </c>
      <c r="G178">
        <f t="shared" ref="G178" si="2576">IF($C14&gt;0, POWER(G14-G137,2),0)</f>
        <v>0</v>
      </c>
      <c r="H178">
        <f t="shared" ref="H178" si="2577">IF($D14&gt;0, POWER(H14-H137,2),0)</f>
        <v>0</v>
      </c>
      <c r="I178">
        <f t="shared" ref="I178" si="2578">IF($C14&gt;0, POWER(I14-I137,2),0)</f>
        <v>0</v>
      </c>
      <c r="J178">
        <f t="shared" ref="J178" si="2579">IF($D14&gt;0, POWER(J14-J137,2),0)</f>
        <v>0</v>
      </c>
      <c r="K178">
        <f t="shared" ref="K178" si="2580">IF($C14&gt;0, POWER(K14-K137,2),0)</f>
        <v>0</v>
      </c>
      <c r="L178">
        <f t="shared" ref="L178" si="2581">IF($D14&gt;0, POWER(L14-L137,2),0)</f>
        <v>0</v>
      </c>
      <c r="M178">
        <f t="shared" ref="M178" si="2582">IF($C14&gt;0, POWER(M14-M137,2),0)</f>
        <v>0</v>
      </c>
      <c r="N178">
        <f t="shared" ref="N178" si="2583">IF($D14&gt;0, POWER(N14-N137,2),0)</f>
        <v>0</v>
      </c>
      <c r="O178">
        <f t="shared" ref="O178" si="2584">IF($C14&gt;0, POWER(O14-O137,2),0)</f>
        <v>0</v>
      </c>
      <c r="P178">
        <f t="shared" ref="P178" si="2585">IF($D14&gt;0, POWER(P14-P137,2),0)</f>
        <v>0</v>
      </c>
      <c r="Q178">
        <f t="shared" ref="Q178" si="2586">IF($C14&gt;0, POWER(Q14-Q137,2),0)</f>
        <v>0</v>
      </c>
      <c r="R178">
        <f t="shared" ref="R178" si="2587">IF($D14&gt;0, POWER(R14-R137,2),0)</f>
        <v>0</v>
      </c>
      <c r="S178">
        <f t="shared" ref="S178" si="2588">IF($C14&gt;0, POWER(S14-S137,2),0)</f>
        <v>0</v>
      </c>
      <c r="T178">
        <f t="shared" ref="T178" si="2589">IF($D14&gt;0, POWER(T14-T137,2),0)</f>
        <v>0</v>
      </c>
      <c r="U178">
        <f t="shared" ref="U178" si="2590">IF($C14&gt;0, POWER(U14-U137,2),0)</f>
        <v>0</v>
      </c>
      <c r="V178">
        <f t="shared" ref="V178" si="2591">IF($D14&gt;0, POWER(V14-V137,2),0)</f>
        <v>0</v>
      </c>
      <c r="W178">
        <f t="shared" ref="W178" si="2592">IF($C14&gt;0, POWER(W14-W137,2),0)</f>
        <v>0</v>
      </c>
      <c r="X178">
        <f t="shared" si="2383"/>
        <v>0</v>
      </c>
      <c r="Y178">
        <f t="shared" ref="Y178" si="2593">IF($C14&gt;0, POWER(Y14-Y137,2),0)</f>
        <v>0</v>
      </c>
      <c r="Z178">
        <f t="shared" ref="Z178" si="2594">IF($D14&gt;0, POWER(Z14-Z137,2),0)</f>
        <v>0</v>
      </c>
    </row>
    <row r="179" spans="5:26" x14ac:dyDescent="0.25">
      <c r="E179">
        <f t="shared" si="2403"/>
        <v>0</v>
      </c>
      <c r="F179">
        <f t="shared" si="2404"/>
        <v>0</v>
      </c>
      <c r="G179">
        <f t="shared" ref="G179" si="2595">IF($C15&gt;0, POWER(G15-G138,2),0)</f>
        <v>0</v>
      </c>
      <c r="H179">
        <f t="shared" ref="H179" si="2596">IF($D15&gt;0, POWER(H15-H138,2),0)</f>
        <v>0</v>
      </c>
      <c r="I179">
        <f t="shared" ref="I179" si="2597">IF($C15&gt;0, POWER(I15-I138,2),0)</f>
        <v>0</v>
      </c>
      <c r="J179">
        <f t="shared" ref="J179" si="2598">IF($D15&gt;0, POWER(J15-J138,2),0)</f>
        <v>0</v>
      </c>
      <c r="K179">
        <f t="shared" ref="K179" si="2599">IF($C15&gt;0, POWER(K15-K138,2),0)</f>
        <v>0</v>
      </c>
      <c r="L179">
        <f t="shared" ref="L179" si="2600">IF($D15&gt;0, POWER(L15-L138,2),0)</f>
        <v>0</v>
      </c>
      <c r="M179">
        <f t="shared" ref="M179" si="2601">IF($C15&gt;0, POWER(M15-M138,2),0)</f>
        <v>0</v>
      </c>
      <c r="N179">
        <f t="shared" ref="N179" si="2602">IF($D15&gt;0, POWER(N15-N138,2),0)</f>
        <v>0</v>
      </c>
      <c r="O179">
        <f t="shared" ref="O179" si="2603">IF($C15&gt;0, POWER(O15-O138,2),0)</f>
        <v>0</v>
      </c>
      <c r="P179">
        <f t="shared" ref="P179" si="2604">IF($D15&gt;0, POWER(P15-P138,2),0)</f>
        <v>0</v>
      </c>
      <c r="Q179">
        <f t="shared" ref="Q179" si="2605">IF($C15&gt;0, POWER(Q15-Q138,2),0)</f>
        <v>0</v>
      </c>
      <c r="R179">
        <f t="shared" ref="R179" si="2606">IF($D15&gt;0, POWER(R15-R138,2),0)</f>
        <v>0</v>
      </c>
      <c r="S179">
        <f t="shared" ref="S179" si="2607">IF($C15&gt;0, POWER(S15-S138,2),0)</f>
        <v>0</v>
      </c>
      <c r="T179">
        <f t="shared" ref="T179" si="2608">IF($D15&gt;0, POWER(T15-T138,2),0)</f>
        <v>0</v>
      </c>
      <c r="U179">
        <f t="shared" ref="U179" si="2609">IF($C15&gt;0, POWER(U15-U138,2),0)</f>
        <v>0</v>
      </c>
      <c r="V179">
        <f t="shared" ref="V179" si="2610">IF($D15&gt;0, POWER(V15-V138,2),0)</f>
        <v>0</v>
      </c>
      <c r="W179">
        <f t="shared" ref="W179" si="2611">IF($C15&gt;0, POWER(W15-W138,2),0)</f>
        <v>0</v>
      </c>
      <c r="X179">
        <f t="shared" si="2383"/>
        <v>0</v>
      </c>
      <c r="Y179">
        <f t="shared" ref="Y179" si="2612">IF($C15&gt;0, POWER(Y15-Y138,2),0)</f>
        <v>0</v>
      </c>
      <c r="Z179">
        <f t="shared" ref="Z179" si="2613">IF($D15&gt;0, POWER(Z15-Z138,2),0)</f>
        <v>0</v>
      </c>
    </row>
    <row r="180" spans="5:26" x14ac:dyDescent="0.25">
      <c r="E180">
        <f t="shared" si="2403"/>
        <v>0</v>
      </c>
      <c r="F180">
        <f t="shared" si="2404"/>
        <v>0</v>
      </c>
      <c r="G180">
        <f t="shared" ref="G180" si="2614">IF($C16&gt;0, POWER(G16-G139,2),0)</f>
        <v>0</v>
      </c>
      <c r="H180">
        <f t="shared" ref="H180" si="2615">IF($D16&gt;0, POWER(H16-H139,2),0)</f>
        <v>0</v>
      </c>
      <c r="I180">
        <f t="shared" ref="I180" si="2616">IF($C16&gt;0, POWER(I16-I139,2),0)</f>
        <v>0</v>
      </c>
      <c r="J180">
        <f t="shared" ref="J180" si="2617">IF($D16&gt;0, POWER(J16-J139,2),0)</f>
        <v>0</v>
      </c>
      <c r="K180">
        <f t="shared" ref="K180" si="2618">IF($C16&gt;0, POWER(K16-K139,2),0)</f>
        <v>0</v>
      </c>
      <c r="L180">
        <f t="shared" ref="L180" si="2619">IF($D16&gt;0, POWER(L16-L139,2),0)</f>
        <v>0</v>
      </c>
      <c r="M180">
        <f t="shared" ref="M180" si="2620">IF($C16&gt;0, POWER(M16-M139,2),0)</f>
        <v>0</v>
      </c>
      <c r="N180">
        <f t="shared" ref="N180" si="2621">IF($D16&gt;0, POWER(N16-N139,2),0)</f>
        <v>0</v>
      </c>
      <c r="O180">
        <f t="shared" ref="O180" si="2622">IF($C16&gt;0, POWER(O16-O139,2),0)</f>
        <v>0</v>
      </c>
      <c r="P180">
        <f t="shared" ref="P180" si="2623">IF($D16&gt;0, POWER(P16-P139,2),0)</f>
        <v>0</v>
      </c>
      <c r="Q180">
        <f t="shared" ref="Q180" si="2624">IF($C16&gt;0, POWER(Q16-Q139,2),0)</f>
        <v>0</v>
      </c>
      <c r="R180">
        <f t="shared" ref="R180" si="2625">IF($D16&gt;0, POWER(R16-R139,2),0)</f>
        <v>0</v>
      </c>
      <c r="S180">
        <f t="shared" ref="S180" si="2626">IF($C16&gt;0, POWER(S16-S139,2),0)</f>
        <v>0</v>
      </c>
      <c r="T180">
        <f t="shared" ref="T180" si="2627">IF($D16&gt;0, POWER(T16-T139,2),0)</f>
        <v>0</v>
      </c>
      <c r="U180">
        <f t="shared" ref="U180" si="2628">IF($C16&gt;0, POWER(U16-U139,2),0)</f>
        <v>0</v>
      </c>
      <c r="V180">
        <f t="shared" ref="V180" si="2629">IF($D16&gt;0, POWER(V16-V139,2),0)</f>
        <v>0</v>
      </c>
      <c r="W180">
        <f t="shared" ref="W180" si="2630">IF($C16&gt;0, POWER(W16-W139,2),0)</f>
        <v>0</v>
      </c>
      <c r="X180">
        <f t="shared" si="2383"/>
        <v>0</v>
      </c>
      <c r="Y180">
        <f t="shared" ref="Y180" si="2631">IF($C16&gt;0, POWER(Y16-Y139,2),0)</f>
        <v>0</v>
      </c>
      <c r="Z180">
        <f t="shared" ref="Z180" si="2632">IF($D16&gt;0, POWER(Z16-Z139,2),0)</f>
        <v>0</v>
      </c>
    </row>
    <row r="181" spans="5:26" x14ac:dyDescent="0.25">
      <c r="E181">
        <f t="shared" si="2403"/>
        <v>0</v>
      </c>
      <c r="F181">
        <f t="shared" si="2404"/>
        <v>0</v>
      </c>
      <c r="G181">
        <f t="shared" ref="G181" si="2633">IF($C17&gt;0, POWER(G17-G140,2),0)</f>
        <v>0</v>
      </c>
      <c r="H181">
        <f t="shared" ref="H181" si="2634">IF($D17&gt;0, POWER(H17-H140,2),0)</f>
        <v>0</v>
      </c>
      <c r="I181">
        <f t="shared" ref="I181" si="2635">IF($C17&gt;0, POWER(I17-I140,2),0)</f>
        <v>0</v>
      </c>
      <c r="J181">
        <f t="shared" ref="J181" si="2636">IF($D17&gt;0, POWER(J17-J140,2),0)</f>
        <v>0</v>
      </c>
      <c r="K181">
        <f t="shared" ref="K181" si="2637">IF($C17&gt;0, POWER(K17-K140,2),0)</f>
        <v>0</v>
      </c>
      <c r="L181">
        <f t="shared" ref="L181" si="2638">IF($D17&gt;0, POWER(L17-L140,2),0)</f>
        <v>0</v>
      </c>
      <c r="M181">
        <f t="shared" ref="M181" si="2639">IF($C17&gt;0, POWER(M17-M140,2),0)</f>
        <v>0</v>
      </c>
      <c r="N181">
        <f t="shared" ref="N181" si="2640">IF($D17&gt;0, POWER(N17-N140,2),0)</f>
        <v>0</v>
      </c>
      <c r="O181">
        <f t="shared" ref="O181" si="2641">IF($C17&gt;0, POWER(O17-O140,2),0)</f>
        <v>0</v>
      </c>
      <c r="P181">
        <f t="shared" ref="P181" si="2642">IF($D17&gt;0, POWER(P17-P140,2),0)</f>
        <v>0</v>
      </c>
      <c r="Q181">
        <f t="shared" ref="Q181" si="2643">IF($C17&gt;0, POWER(Q17-Q140,2),0)</f>
        <v>0</v>
      </c>
      <c r="R181">
        <f t="shared" ref="R181" si="2644">IF($D17&gt;0, POWER(R17-R140,2),0)</f>
        <v>0</v>
      </c>
      <c r="S181">
        <f t="shared" ref="S181" si="2645">IF($C17&gt;0, POWER(S17-S140,2),0)</f>
        <v>0</v>
      </c>
      <c r="T181">
        <f t="shared" ref="T181" si="2646">IF($D17&gt;0, POWER(T17-T140,2),0)</f>
        <v>0</v>
      </c>
      <c r="U181">
        <f t="shared" ref="U181" si="2647">IF($C17&gt;0, POWER(U17-U140,2),0)</f>
        <v>0</v>
      </c>
      <c r="V181">
        <f t="shared" ref="V181" si="2648">IF($D17&gt;0, POWER(V17-V140,2),0)</f>
        <v>0</v>
      </c>
      <c r="W181">
        <f t="shared" ref="W181" si="2649">IF($C17&gt;0, POWER(W17-W140,2),0)</f>
        <v>0</v>
      </c>
      <c r="X181">
        <f t="shared" si="2383"/>
        <v>0</v>
      </c>
      <c r="Y181">
        <f t="shared" ref="Y181" si="2650">IF($C17&gt;0, POWER(Y17-Y140,2),0)</f>
        <v>0</v>
      </c>
      <c r="Z181">
        <f t="shared" ref="Z181" si="2651">IF($D17&gt;0, POWER(Z17-Z140,2),0)</f>
        <v>0</v>
      </c>
    </row>
    <row r="182" spans="5:26" x14ac:dyDescent="0.25">
      <c r="E182">
        <f t="shared" si="2403"/>
        <v>0</v>
      </c>
      <c r="F182">
        <f t="shared" si="2404"/>
        <v>0</v>
      </c>
      <c r="G182">
        <f t="shared" ref="G182" si="2652">IF($C18&gt;0, POWER(G18-G141,2),0)</f>
        <v>0</v>
      </c>
      <c r="H182">
        <f t="shared" ref="H182" si="2653">IF($D18&gt;0, POWER(H18-H141,2),0)</f>
        <v>0</v>
      </c>
      <c r="I182">
        <f t="shared" ref="I182" si="2654">IF($C18&gt;0, POWER(I18-I141,2),0)</f>
        <v>0</v>
      </c>
      <c r="J182">
        <f t="shared" ref="J182" si="2655">IF($D18&gt;0, POWER(J18-J141,2),0)</f>
        <v>0</v>
      </c>
      <c r="K182">
        <f t="shared" ref="K182" si="2656">IF($C18&gt;0, POWER(K18-K141,2),0)</f>
        <v>0</v>
      </c>
      <c r="L182">
        <f t="shared" ref="L182" si="2657">IF($D18&gt;0, POWER(L18-L141,2),0)</f>
        <v>0</v>
      </c>
      <c r="M182">
        <f t="shared" ref="M182" si="2658">IF($C18&gt;0, POWER(M18-M141,2),0)</f>
        <v>0</v>
      </c>
      <c r="N182">
        <f t="shared" ref="N182" si="2659">IF($D18&gt;0, POWER(N18-N141,2),0)</f>
        <v>0</v>
      </c>
      <c r="O182">
        <f t="shared" ref="O182" si="2660">IF($C18&gt;0, POWER(O18-O141,2),0)</f>
        <v>0</v>
      </c>
      <c r="P182">
        <f t="shared" ref="P182" si="2661">IF($D18&gt;0, POWER(P18-P141,2),0)</f>
        <v>0</v>
      </c>
      <c r="Q182">
        <f t="shared" ref="Q182" si="2662">IF($C18&gt;0, POWER(Q18-Q141,2),0)</f>
        <v>0</v>
      </c>
      <c r="R182">
        <f t="shared" ref="R182" si="2663">IF($D18&gt;0, POWER(R18-R141,2),0)</f>
        <v>0</v>
      </c>
      <c r="S182">
        <f t="shared" ref="S182" si="2664">IF($C18&gt;0, POWER(S18-S141,2),0)</f>
        <v>0</v>
      </c>
      <c r="T182">
        <f t="shared" ref="T182" si="2665">IF($D18&gt;0, POWER(T18-T141,2),0)</f>
        <v>0</v>
      </c>
      <c r="U182">
        <f t="shared" ref="U182" si="2666">IF($C18&gt;0, POWER(U18-U141,2),0)</f>
        <v>0</v>
      </c>
      <c r="V182">
        <f t="shared" ref="V182" si="2667">IF($D18&gt;0, POWER(V18-V141,2),0)</f>
        <v>0</v>
      </c>
      <c r="W182">
        <f t="shared" ref="W182" si="2668">IF($C18&gt;0, POWER(W18-W141,2),0)</f>
        <v>0</v>
      </c>
      <c r="X182">
        <f t="shared" si="2383"/>
        <v>0</v>
      </c>
      <c r="Y182">
        <f t="shared" ref="Y182" si="2669">IF($C18&gt;0, POWER(Y18-Y141,2),0)</f>
        <v>0</v>
      </c>
      <c r="Z182">
        <f t="shared" ref="Z182" si="2670">IF($D18&gt;0, POWER(Z18-Z141,2),0)</f>
        <v>0</v>
      </c>
    </row>
    <row r="183" spans="5:26" x14ac:dyDescent="0.25">
      <c r="E183">
        <f t="shared" si="2403"/>
        <v>0</v>
      </c>
      <c r="F183">
        <f t="shared" si="2404"/>
        <v>0</v>
      </c>
      <c r="G183">
        <f t="shared" ref="G183" si="2671">IF($C19&gt;0, POWER(G19-G142,2),0)</f>
        <v>0</v>
      </c>
      <c r="H183">
        <f t="shared" ref="H183" si="2672">IF($D19&gt;0, POWER(H19-H142,2),0)</f>
        <v>0</v>
      </c>
      <c r="I183">
        <f t="shared" ref="I183" si="2673">IF($C19&gt;0, POWER(I19-I142,2),0)</f>
        <v>0</v>
      </c>
      <c r="J183">
        <f t="shared" ref="J183" si="2674">IF($D19&gt;0, POWER(J19-J142,2),0)</f>
        <v>0</v>
      </c>
      <c r="K183">
        <f t="shared" ref="K183" si="2675">IF($C19&gt;0, POWER(K19-K142,2),0)</f>
        <v>0</v>
      </c>
      <c r="L183">
        <f t="shared" ref="L183" si="2676">IF($D19&gt;0, POWER(L19-L142,2),0)</f>
        <v>0</v>
      </c>
      <c r="M183">
        <f t="shared" ref="M183" si="2677">IF($C19&gt;0, POWER(M19-M142,2),0)</f>
        <v>0</v>
      </c>
      <c r="N183">
        <f t="shared" ref="N183" si="2678">IF($D19&gt;0, POWER(N19-N142,2),0)</f>
        <v>0</v>
      </c>
      <c r="O183">
        <f t="shared" ref="O183" si="2679">IF($C19&gt;0, POWER(O19-O142,2),0)</f>
        <v>0</v>
      </c>
      <c r="P183">
        <f t="shared" ref="P183" si="2680">IF($D19&gt;0, POWER(P19-P142,2),0)</f>
        <v>0</v>
      </c>
      <c r="Q183">
        <f t="shared" ref="Q183" si="2681">IF($C19&gt;0, POWER(Q19-Q142,2),0)</f>
        <v>0</v>
      </c>
      <c r="R183">
        <f t="shared" ref="R183" si="2682">IF($D19&gt;0, POWER(R19-R142,2),0)</f>
        <v>0</v>
      </c>
      <c r="S183">
        <f t="shared" ref="S183" si="2683">IF($C19&gt;0, POWER(S19-S142,2),0)</f>
        <v>0</v>
      </c>
      <c r="T183">
        <f t="shared" ref="T183" si="2684">IF($D19&gt;0, POWER(T19-T142,2),0)</f>
        <v>0</v>
      </c>
      <c r="U183">
        <f t="shared" ref="U183" si="2685">IF($C19&gt;0, POWER(U19-U142,2),0)</f>
        <v>0</v>
      </c>
      <c r="V183">
        <f t="shared" ref="V183" si="2686">IF($D19&gt;0, POWER(V19-V142,2),0)</f>
        <v>0</v>
      </c>
      <c r="W183">
        <f t="shared" ref="W183" si="2687">IF($C19&gt;0, POWER(W19-W142,2),0)</f>
        <v>0</v>
      </c>
      <c r="X183">
        <f t="shared" si="2383"/>
        <v>0</v>
      </c>
      <c r="Y183">
        <f t="shared" ref="Y183" si="2688">IF($C19&gt;0, POWER(Y19-Y142,2),0)</f>
        <v>0</v>
      </c>
      <c r="Z183">
        <f t="shared" ref="Z183" si="2689">IF($D19&gt;0, POWER(Z19-Z142,2),0)</f>
        <v>0</v>
      </c>
    </row>
    <row r="184" spans="5:26" x14ac:dyDescent="0.25">
      <c r="E184">
        <f t="shared" si="2403"/>
        <v>0</v>
      </c>
      <c r="F184">
        <f t="shared" si="2404"/>
        <v>0</v>
      </c>
      <c r="G184">
        <f t="shared" ref="G184" si="2690">IF($C20&gt;0, POWER(G20-G143,2),0)</f>
        <v>0</v>
      </c>
      <c r="H184">
        <f t="shared" ref="H184" si="2691">IF($D20&gt;0, POWER(H20-H143,2),0)</f>
        <v>0</v>
      </c>
      <c r="I184">
        <f t="shared" ref="I184" si="2692">IF($C20&gt;0, POWER(I20-I143,2),0)</f>
        <v>0</v>
      </c>
      <c r="J184">
        <f t="shared" ref="J184" si="2693">IF($D20&gt;0, POWER(J20-J143,2),0)</f>
        <v>0</v>
      </c>
      <c r="K184">
        <f t="shared" ref="K184" si="2694">IF($C20&gt;0, POWER(K20-K143,2),0)</f>
        <v>0</v>
      </c>
      <c r="L184">
        <f t="shared" ref="L184" si="2695">IF($D20&gt;0, POWER(L20-L143,2),0)</f>
        <v>0</v>
      </c>
      <c r="M184">
        <f t="shared" ref="M184" si="2696">IF($C20&gt;0, POWER(M20-M143,2),0)</f>
        <v>0</v>
      </c>
      <c r="N184">
        <f t="shared" ref="N184" si="2697">IF($D20&gt;0, POWER(N20-N143,2),0)</f>
        <v>0</v>
      </c>
      <c r="O184">
        <f t="shared" ref="O184" si="2698">IF($C20&gt;0, POWER(O20-O143,2),0)</f>
        <v>0</v>
      </c>
      <c r="P184">
        <f t="shared" ref="P184" si="2699">IF($D20&gt;0, POWER(P20-P143,2),0)</f>
        <v>0</v>
      </c>
      <c r="Q184">
        <f t="shared" ref="Q184" si="2700">IF($C20&gt;0, POWER(Q20-Q143,2),0)</f>
        <v>0</v>
      </c>
      <c r="R184">
        <f t="shared" ref="R184" si="2701">IF($D20&gt;0, POWER(R20-R143,2),0)</f>
        <v>0</v>
      </c>
      <c r="S184">
        <f t="shared" ref="S184" si="2702">IF($C20&gt;0, POWER(S20-S143,2),0)</f>
        <v>0</v>
      </c>
      <c r="T184">
        <f t="shared" ref="T184" si="2703">IF($D20&gt;0, POWER(T20-T143,2),0)</f>
        <v>0</v>
      </c>
      <c r="U184">
        <f t="shared" ref="U184" si="2704">IF($C20&gt;0, POWER(U20-U143,2),0)</f>
        <v>0</v>
      </c>
      <c r="V184">
        <f t="shared" ref="V184" si="2705">IF($D20&gt;0, POWER(V20-V143,2),0)</f>
        <v>0</v>
      </c>
      <c r="W184">
        <f t="shared" ref="W184" si="2706">IF($C20&gt;0, POWER(W20-W143,2),0)</f>
        <v>0</v>
      </c>
      <c r="X184">
        <f t="shared" si="2383"/>
        <v>0</v>
      </c>
      <c r="Y184">
        <f t="shared" ref="Y184" si="2707">IF($C20&gt;0, POWER(Y20-Y143,2),0)</f>
        <v>0</v>
      </c>
      <c r="Z184">
        <f t="shared" ref="Z184" si="2708">IF($D20&gt;0, POWER(Z20-Z143,2),0)</f>
        <v>0</v>
      </c>
    </row>
    <row r="185" spans="5:26" x14ac:dyDescent="0.25">
      <c r="E185">
        <f t="shared" si="2403"/>
        <v>0</v>
      </c>
      <c r="F185">
        <f t="shared" si="2404"/>
        <v>0</v>
      </c>
      <c r="G185">
        <f t="shared" ref="G185" si="2709">IF($C21&gt;0, POWER(G21-G144,2),0)</f>
        <v>0</v>
      </c>
      <c r="H185">
        <f t="shared" ref="H185" si="2710">IF($D21&gt;0, POWER(H21-H144,2),0)</f>
        <v>0</v>
      </c>
      <c r="I185">
        <f t="shared" ref="I185" si="2711">IF($C21&gt;0, POWER(I21-I144,2),0)</f>
        <v>0</v>
      </c>
      <c r="J185">
        <f t="shared" ref="J185" si="2712">IF($D21&gt;0, POWER(J21-J144,2),0)</f>
        <v>0</v>
      </c>
      <c r="K185">
        <f t="shared" ref="K185" si="2713">IF($C21&gt;0, POWER(K21-K144,2),0)</f>
        <v>0</v>
      </c>
      <c r="L185">
        <f t="shared" ref="L185" si="2714">IF($D21&gt;0, POWER(L21-L144,2),0)</f>
        <v>0</v>
      </c>
      <c r="M185">
        <f t="shared" ref="M185" si="2715">IF($C21&gt;0, POWER(M21-M144,2),0)</f>
        <v>0</v>
      </c>
      <c r="N185">
        <f t="shared" ref="N185" si="2716">IF($D21&gt;0, POWER(N21-N144,2),0)</f>
        <v>0</v>
      </c>
      <c r="O185">
        <f t="shared" ref="O185" si="2717">IF($C21&gt;0, POWER(O21-O144,2),0)</f>
        <v>0</v>
      </c>
      <c r="P185">
        <f t="shared" ref="P185" si="2718">IF($D21&gt;0, POWER(P21-P144,2),0)</f>
        <v>0</v>
      </c>
      <c r="Q185">
        <f t="shared" ref="Q185" si="2719">IF($C21&gt;0, POWER(Q21-Q144,2),0)</f>
        <v>0</v>
      </c>
      <c r="R185">
        <f t="shared" ref="R185" si="2720">IF($D21&gt;0, POWER(R21-R144,2),0)</f>
        <v>0</v>
      </c>
      <c r="S185">
        <f t="shared" ref="S185" si="2721">IF($C21&gt;0, POWER(S21-S144,2),0)</f>
        <v>0</v>
      </c>
      <c r="T185">
        <f t="shared" ref="T185" si="2722">IF($D21&gt;0, POWER(T21-T144,2),0)</f>
        <v>0</v>
      </c>
      <c r="U185">
        <f t="shared" ref="U185" si="2723">IF($C21&gt;0, POWER(U21-U144,2),0)</f>
        <v>0</v>
      </c>
      <c r="V185">
        <f t="shared" ref="V185" si="2724">IF($D21&gt;0, POWER(V21-V144,2),0)</f>
        <v>0</v>
      </c>
      <c r="W185">
        <f t="shared" ref="W185" si="2725">IF($C21&gt;0, POWER(W21-W144,2),0)</f>
        <v>0</v>
      </c>
      <c r="X185">
        <f t="shared" si="2383"/>
        <v>0</v>
      </c>
      <c r="Y185">
        <f t="shared" ref="Y185" si="2726">IF($C21&gt;0, POWER(Y21-Y144,2),0)</f>
        <v>0</v>
      </c>
      <c r="Z185">
        <f t="shared" ref="Z185" si="2727">IF($D21&gt;0, POWER(Z21-Z144,2),0)</f>
        <v>0</v>
      </c>
    </row>
    <row r="186" spans="5:26" x14ac:dyDescent="0.25">
      <c r="E186">
        <f t="shared" si="2403"/>
        <v>0</v>
      </c>
      <c r="F186">
        <f t="shared" si="2404"/>
        <v>0</v>
      </c>
      <c r="G186">
        <f t="shared" ref="G186" si="2728">IF($C22&gt;0, POWER(G22-G145,2),0)</f>
        <v>0</v>
      </c>
      <c r="H186">
        <f t="shared" ref="H186" si="2729">IF($D22&gt;0, POWER(H22-H145,2),0)</f>
        <v>0</v>
      </c>
      <c r="I186">
        <f t="shared" ref="I186" si="2730">IF($C22&gt;0, POWER(I22-I145,2),0)</f>
        <v>0</v>
      </c>
      <c r="J186">
        <f t="shared" ref="J186" si="2731">IF($D22&gt;0, POWER(J22-J145,2),0)</f>
        <v>0</v>
      </c>
      <c r="K186">
        <f t="shared" ref="K186" si="2732">IF($C22&gt;0, POWER(K22-K145,2),0)</f>
        <v>0</v>
      </c>
      <c r="L186">
        <f t="shared" ref="L186" si="2733">IF($D22&gt;0, POWER(L22-L145,2),0)</f>
        <v>0</v>
      </c>
      <c r="M186">
        <f t="shared" ref="M186" si="2734">IF($C22&gt;0, POWER(M22-M145,2),0)</f>
        <v>0</v>
      </c>
      <c r="N186">
        <f t="shared" ref="N186" si="2735">IF($D22&gt;0, POWER(N22-N145,2),0)</f>
        <v>0</v>
      </c>
      <c r="O186">
        <f t="shared" ref="O186" si="2736">IF($C22&gt;0, POWER(O22-O145,2),0)</f>
        <v>0</v>
      </c>
      <c r="P186">
        <f t="shared" ref="P186" si="2737">IF($D22&gt;0, POWER(P22-P145,2),0)</f>
        <v>0</v>
      </c>
      <c r="Q186">
        <f t="shared" ref="Q186" si="2738">IF($C22&gt;0, POWER(Q22-Q145,2),0)</f>
        <v>0</v>
      </c>
      <c r="R186">
        <f t="shared" ref="R186" si="2739">IF($D22&gt;0, POWER(R22-R145,2),0)</f>
        <v>0</v>
      </c>
      <c r="S186">
        <f t="shared" ref="S186" si="2740">IF($C22&gt;0, POWER(S22-S145,2),0)</f>
        <v>0</v>
      </c>
      <c r="T186">
        <f t="shared" ref="T186" si="2741">IF($D22&gt;0, POWER(T22-T145,2),0)</f>
        <v>0</v>
      </c>
      <c r="U186">
        <f t="shared" ref="U186" si="2742">IF($C22&gt;0, POWER(U22-U145,2),0)</f>
        <v>0</v>
      </c>
      <c r="V186">
        <f t="shared" ref="V186" si="2743">IF($D22&gt;0, POWER(V22-V145,2),0)</f>
        <v>0</v>
      </c>
      <c r="W186">
        <f t="shared" ref="W186" si="2744">IF($C22&gt;0, POWER(W22-W145,2),0)</f>
        <v>0</v>
      </c>
      <c r="X186">
        <f t="shared" si="2383"/>
        <v>0</v>
      </c>
      <c r="Y186">
        <f t="shared" ref="Y186" si="2745">IF($C22&gt;0, POWER(Y22-Y145,2),0)</f>
        <v>0</v>
      </c>
      <c r="Z186">
        <f t="shared" ref="Z186" si="2746">IF($D22&gt;0, POWER(Z22-Z145,2),0)</f>
        <v>0</v>
      </c>
    </row>
    <row r="187" spans="5:26" x14ac:dyDescent="0.25">
      <c r="E187">
        <f t="shared" si="2403"/>
        <v>0</v>
      </c>
      <c r="F187">
        <f t="shared" si="2404"/>
        <v>0</v>
      </c>
      <c r="G187">
        <f t="shared" ref="G187" si="2747">IF($C23&gt;0, POWER(G23-G146,2),0)</f>
        <v>0</v>
      </c>
      <c r="H187">
        <f t="shared" ref="H187" si="2748">IF($D23&gt;0, POWER(H23-H146,2),0)</f>
        <v>0</v>
      </c>
      <c r="I187">
        <f t="shared" ref="I187" si="2749">IF($C23&gt;0, POWER(I23-I146,2),0)</f>
        <v>0</v>
      </c>
      <c r="J187">
        <f t="shared" ref="J187" si="2750">IF($D23&gt;0, POWER(J23-J146,2),0)</f>
        <v>0</v>
      </c>
      <c r="K187">
        <f t="shared" ref="K187" si="2751">IF($C23&gt;0, POWER(K23-K146,2),0)</f>
        <v>0</v>
      </c>
      <c r="L187">
        <f t="shared" ref="L187" si="2752">IF($D23&gt;0, POWER(L23-L146,2),0)</f>
        <v>0</v>
      </c>
      <c r="M187">
        <f t="shared" ref="M187" si="2753">IF($C23&gt;0, POWER(M23-M146,2),0)</f>
        <v>0</v>
      </c>
      <c r="N187">
        <f t="shared" ref="N187" si="2754">IF($D23&gt;0, POWER(N23-N146,2),0)</f>
        <v>0</v>
      </c>
      <c r="O187">
        <f t="shared" ref="O187" si="2755">IF($C23&gt;0, POWER(O23-O146,2),0)</f>
        <v>0</v>
      </c>
      <c r="P187">
        <f t="shared" ref="P187" si="2756">IF($D23&gt;0, POWER(P23-P146,2),0)</f>
        <v>0</v>
      </c>
      <c r="Q187">
        <f t="shared" ref="Q187" si="2757">IF($C23&gt;0, POWER(Q23-Q146,2),0)</f>
        <v>0</v>
      </c>
      <c r="R187">
        <f t="shared" ref="R187" si="2758">IF($D23&gt;0, POWER(R23-R146,2),0)</f>
        <v>0</v>
      </c>
      <c r="S187">
        <f t="shared" ref="S187" si="2759">IF($C23&gt;0, POWER(S23-S146,2),0)</f>
        <v>0</v>
      </c>
      <c r="T187">
        <f t="shared" ref="T187" si="2760">IF($D23&gt;0, POWER(T23-T146,2),0)</f>
        <v>0</v>
      </c>
      <c r="U187">
        <f t="shared" ref="U187" si="2761">IF($C23&gt;0, POWER(U23-U146,2),0)</f>
        <v>0</v>
      </c>
      <c r="V187">
        <f t="shared" ref="V187" si="2762">IF($D23&gt;0, POWER(V23-V146,2),0)</f>
        <v>0</v>
      </c>
      <c r="W187">
        <f t="shared" ref="W187" si="2763">IF($C23&gt;0, POWER(W23-W146,2),0)</f>
        <v>0</v>
      </c>
      <c r="X187">
        <f t="shared" si="2383"/>
        <v>0</v>
      </c>
      <c r="Y187">
        <f t="shared" ref="Y187" si="2764">IF($C23&gt;0, POWER(Y23-Y146,2),0)</f>
        <v>0</v>
      </c>
      <c r="Z187">
        <f t="shared" ref="Z187" si="2765">IF($D23&gt;0, POWER(Z23-Z146,2),0)</f>
        <v>0</v>
      </c>
    </row>
    <row r="188" spans="5:26" x14ac:dyDescent="0.25">
      <c r="E188">
        <f t="shared" si="2403"/>
        <v>0</v>
      </c>
      <c r="F188">
        <f t="shared" si="2404"/>
        <v>0</v>
      </c>
      <c r="G188">
        <f t="shared" ref="G188" si="2766">IF($C24&gt;0, POWER(G24-G147,2),0)</f>
        <v>0</v>
      </c>
      <c r="H188">
        <f t="shared" ref="H188" si="2767">IF($D24&gt;0, POWER(H24-H147,2),0)</f>
        <v>0</v>
      </c>
      <c r="I188">
        <f t="shared" ref="I188" si="2768">IF($C24&gt;0, POWER(I24-I147,2),0)</f>
        <v>0</v>
      </c>
      <c r="J188">
        <f t="shared" ref="J188" si="2769">IF($D24&gt;0, POWER(J24-J147,2),0)</f>
        <v>0</v>
      </c>
      <c r="K188">
        <f t="shared" ref="K188" si="2770">IF($C24&gt;0, POWER(K24-K147,2),0)</f>
        <v>0</v>
      </c>
      <c r="L188">
        <f t="shared" ref="L188" si="2771">IF($D24&gt;0, POWER(L24-L147,2),0)</f>
        <v>0</v>
      </c>
      <c r="M188">
        <f t="shared" ref="M188" si="2772">IF($C24&gt;0, POWER(M24-M147,2),0)</f>
        <v>0</v>
      </c>
      <c r="N188">
        <f t="shared" ref="N188" si="2773">IF($D24&gt;0, POWER(N24-N147,2),0)</f>
        <v>0</v>
      </c>
      <c r="O188">
        <f t="shared" ref="O188" si="2774">IF($C24&gt;0, POWER(O24-O147,2),0)</f>
        <v>0</v>
      </c>
      <c r="P188">
        <f t="shared" ref="P188" si="2775">IF($D24&gt;0, POWER(P24-P147,2),0)</f>
        <v>0</v>
      </c>
      <c r="Q188">
        <f t="shared" ref="Q188" si="2776">IF($C24&gt;0, POWER(Q24-Q147,2),0)</f>
        <v>0</v>
      </c>
      <c r="R188">
        <f t="shared" ref="R188" si="2777">IF($D24&gt;0, POWER(R24-R147,2),0)</f>
        <v>0</v>
      </c>
      <c r="S188">
        <f t="shared" ref="S188" si="2778">IF($C24&gt;0, POWER(S24-S147,2),0)</f>
        <v>0</v>
      </c>
      <c r="T188">
        <f t="shared" ref="T188" si="2779">IF($D24&gt;0, POWER(T24-T147,2),0)</f>
        <v>0</v>
      </c>
      <c r="U188">
        <f t="shared" ref="U188" si="2780">IF($C24&gt;0, POWER(U24-U147,2),0)</f>
        <v>0</v>
      </c>
      <c r="V188">
        <f t="shared" ref="V188" si="2781">IF($D24&gt;0, POWER(V24-V147,2),0)</f>
        <v>0</v>
      </c>
      <c r="W188">
        <f t="shared" ref="W188" si="2782">IF($C24&gt;0, POWER(W24-W147,2),0)</f>
        <v>0</v>
      </c>
      <c r="X188">
        <f t="shared" si="2383"/>
        <v>0</v>
      </c>
      <c r="Y188">
        <f t="shared" ref="Y188" si="2783">IF($C24&gt;0, POWER(Y24-Y147,2),0)</f>
        <v>0</v>
      </c>
      <c r="Z188">
        <f t="shared" ref="Z188" si="2784">IF($D24&gt;0, POWER(Z24-Z147,2),0)</f>
        <v>0</v>
      </c>
    </row>
    <row r="189" spans="5:26" x14ac:dyDescent="0.25">
      <c r="E189">
        <f t="shared" si="2403"/>
        <v>0</v>
      </c>
      <c r="F189">
        <f t="shared" si="2404"/>
        <v>0</v>
      </c>
      <c r="G189">
        <f t="shared" ref="G189" si="2785">IF($C25&gt;0, POWER(G25-G148,2),0)</f>
        <v>0</v>
      </c>
      <c r="H189">
        <f t="shared" ref="H189" si="2786">IF($D25&gt;0, POWER(H25-H148,2),0)</f>
        <v>0</v>
      </c>
      <c r="I189">
        <f t="shared" ref="I189" si="2787">IF($C25&gt;0, POWER(I25-I148,2),0)</f>
        <v>0</v>
      </c>
      <c r="J189">
        <f t="shared" ref="J189" si="2788">IF($D25&gt;0, POWER(J25-J148,2),0)</f>
        <v>0</v>
      </c>
      <c r="K189">
        <f t="shared" ref="K189" si="2789">IF($C25&gt;0, POWER(K25-K148,2),0)</f>
        <v>0</v>
      </c>
      <c r="L189">
        <f t="shared" ref="L189" si="2790">IF($D25&gt;0, POWER(L25-L148,2),0)</f>
        <v>0</v>
      </c>
      <c r="M189">
        <f t="shared" ref="M189" si="2791">IF($C25&gt;0, POWER(M25-M148,2),0)</f>
        <v>0</v>
      </c>
      <c r="N189">
        <f t="shared" ref="N189" si="2792">IF($D25&gt;0, POWER(N25-N148,2),0)</f>
        <v>0</v>
      </c>
      <c r="O189">
        <f t="shared" ref="O189" si="2793">IF($C25&gt;0, POWER(O25-O148,2),0)</f>
        <v>0</v>
      </c>
      <c r="P189">
        <f t="shared" ref="P189" si="2794">IF($D25&gt;0, POWER(P25-P148,2),0)</f>
        <v>0</v>
      </c>
      <c r="Q189">
        <f t="shared" ref="Q189" si="2795">IF($C25&gt;0, POWER(Q25-Q148,2),0)</f>
        <v>0</v>
      </c>
      <c r="R189">
        <f t="shared" ref="R189" si="2796">IF($D25&gt;0, POWER(R25-R148,2),0)</f>
        <v>0</v>
      </c>
      <c r="S189">
        <f t="shared" ref="S189" si="2797">IF($C25&gt;0, POWER(S25-S148,2),0)</f>
        <v>0</v>
      </c>
      <c r="T189">
        <f t="shared" ref="T189" si="2798">IF($D25&gt;0, POWER(T25-T148,2),0)</f>
        <v>0</v>
      </c>
      <c r="U189">
        <f t="shared" ref="U189" si="2799">IF($C25&gt;0, POWER(U25-U148,2),0)</f>
        <v>0</v>
      </c>
      <c r="V189">
        <f t="shared" ref="V189" si="2800">IF($D25&gt;0, POWER(V25-V148,2),0)</f>
        <v>0</v>
      </c>
      <c r="W189">
        <f t="shared" ref="W189" si="2801">IF($C25&gt;0, POWER(W25-W148,2),0)</f>
        <v>0</v>
      </c>
      <c r="X189">
        <f t="shared" si="2383"/>
        <v>0</v>
      </c>
      <c r="Y189">
        <f t="shared" ref="Y189" si="2802">IF($C25&gt;0, POWER(Y25-Y148,2),0)</f>
        <v>0</v>
      </c>
      <c r="Z189">
        <f t="shared" ref="Z189" si="2803">IF($D25&gt;0, POWER(Z25-Z148,2),0)</f>
        <v>0</v>
      </c>
    </row>
    <row r="190" spans="5:26" x14ac:dyDescent="0.25">
      <c r="E190">
        <f t="shared" si="2403"/>
        <v>0</v>
      </c>
      <c r="F190">
        <f t="shared" si="2404"/>
        <v>0</v>
      </c>
      <c r="G190">
        <f t="shared" ref="G190" si="2804">IF($C26&gt;0, POWER(G26-G149,2),0)</f>
        <v>0</v>
      </c>
      <c r="H190">
        <f t="shared" ref="H190" si="2805">IF($D26&gt;0, POWER(H26-H149,2),0)</f>
        <v>0</v>
      </c>
      <c r="I190">
        <f t="shared" ref="I190" si="2806">IF($C26&gt;0, POWER(I26-I149,2),0)</f>
        <v>0</v>
      </c>
      <c r="J190">
        <f t="shared" ref="J190" si="2807">IF($D26&gt;0, POWER(J26-J149,2),0)</f>
        <v>0</v>
      </c>
      <c r="K190">
        <f t="shared" ref="K190" si="2808">IF($C26&gt;0, POWER(K26-K149,2),0)</f>
        <v>0</v>
      </c>
      <c r="L190">
        <f t="shared" ref="L190" si="2809">IF($D26&gt;0, POWER(L26-L149,2),0)</f>
        <v>0</v>
      </c>
      <c r="M190">
        <f t="shared" ref="M190" si="2810">IF($C26&gt;0, POWER(M26-M149,2),0)</f>
        <v>0</v>
      </c>
      <c r="N190">
        <f t="shared" ref="N190" si="2811">IF($D26&gt;0, POWER(N26-N149,2),0)</f>
        <v>0</v>
      </c>
      <c r="O190">
        <f t="shared" ref="O190" si="2812">IF($C26&gt;0, POWER(O26-O149,2),0)</f>
        <v>0</v>
      </c>
      <c r="P190">
        <f t="shared" ref="P190" si="2813">IF($D26&gt;0, POWER(P26-P149,2),0)</f>
        <v>0</v>
      </c>
      <c r="Q190">
        <f t="shared" ref="Q190" si="2814">IF($C26&gt;0, POWER(Q26-Q149,2),0)</f>
        <v>0</v>
      </c>
      <c r="R190">
        <f t="shared" ref="R190" si="2815">IF($D26&gt;0, POWER(R26-R149,2),0)</f>
        <v>0</v>
      </c>
      <c r="S190">
        <f t="shared" ref="S190" si="2816">IF($C26&gt;0, POWER(S26-S149,2),0)</f>
        <v>0</v>
      </c>
      <c r="T190">
        <f t="shared" ref="T190" si="2817">IF($D26&gt;0, POWER(T26-T149,2),0)</f>
        <v>0</v>
      </c>
      <c r="U190">
        <f t="shared" ref="U190" si="2818">IF($C26&gt;0, POWER(U26-U149,2),0)</f>
        <v>0</v>
      </c>
      <c r="V190">
        <f t="shared" ref="V190" si="2819">IF($D26&gt;0, POWER(V26-V149,2),0)</f>
        <v>0</v>
      </c>
      <c r="W190">
        <f t="shared" ref="W190" si="2820">IF($C26&gt;0, POWER(W26-W149,2),0)</f>
        <v>0</v>
      </c>
      <c r="X190">
        <f t="shared" si="2383"/>
        <v>0</v>
      </c>
      <c r="Y190">
        <f t="shared" ref="Y190" si="2821">IF($C26&gt;0, POWER(Y26-Y149,2),0)</f>
        <v>0</v>
      </c>
      <c r="Z190">
        <f t="shared" ref="Z190" si="2822">IF($D26&gt;0, POWER(Z26-Z149,2),0)</f>
        <v>0</v>
      </c>
    </row>
    <row r="191" spans="5:26" x14ac:dyDescent="0.25">
      <c r="E191">
        <f t="shared" si="2403"/>
        <v>0</v>
      </c>
      <c r="F191">
        <f t="shared" si="2404"/>
        <v>0</v>
      </c>
      <c r="G191">
        <f t="shared" ref="G191" si="2823">IF($C27&gt;0, POWER(G27-G150,2),0)</f>
        <v>0</v>
      </c>
      <c r="H191">
        <f t="shared" ref="H191" si="2824">IF($D27&gt;0, POWER(H27-H150,2),0)</f>
        <v>0</v>
      </c>
      <c r="I191">
        <f t="shared" ref="I191" si="2825">IF($C27&gt;0, POWER(I27-I150,2),0)</f>
        <v>0</v>
      </c>
      <c r="J191">
        <f t="shared" ref="J191" si="2826">IF($D27&gt;0, POWER(J27-J150,2),0)</f>
        <v>0</v>
      </c>
      <c r="K191">
        <f t="shared" ref="K191" si="2827">IF($C27&gt;0, POWER(K27-K150,2),0)</f>
        <v>0</v>
      </c>
      <c r="L191">
        <f t="shared" ref="L191" si="2828">IF($D27&gt;0, POWER(L27-L150,2),0)</f>
        <v>0</v>
      </c>
      <c r="M191">
        <f t="shared" ref="M191" si="2829">IF($C27&gt;0, POWER(M27-M150,2),0)</f>
        <v>0</v>
      </c>
      <c r="N191">
        <f t="shared" ref="N191" si="2830">IF($D27&gt;0, POWER(N27-N150,2),0)</f>
        <v>0</v>
      </c>
      <c r="O191">
        <f t="shared" ref="O191" si="2831">IF($C27&gt;0, POWER(O27-O150,2),0)</f>
        <v>0</v>
      </c>
      <c r="P191">
        <f t="shared" ref="P191" si="2832">IF($D27&gt;0, POWER(P27-P150,2),0)</f>
        <v>0</v>
      </c>
      <c r="Q191">
        <f t="shared" ref="Q191" si="2833">IF($C27&gt;0, POWER(Q27-Q150,2),0)</f>
        <v>0</v>
      </c>
      <c r="R191">
        <f t="shared" ref="R191" si="2834">IF($D27&gt;0, POWER(R27-R150,2),0)</f>
        <v>0</v>
      </c>
      <c r="S191">
        <f t="shared" ref="S191" si="2835">IF($C27&gt;0, POWER(S27-S150,2),0)</f>
        <v>0</v>
      </c>
      <c r="T191">
        <f t="shared" ref="T191" si="2836">IF($D27&gt;0, POWER(T27-T150,2),0)</f>
        <v>0</v>
      </c>
      <c r="U191">
        <f t="shared" ref="U191" si="2837">IF($C27&gt;0, POWER(U27-U150,2),0)</f>
        <v>0</v>
      </c>
      <c r="V191">
        <f t="shared" ref="V191" si="2838">IF($D27&gt;0, POWER(V27-V150,2),0)</f>
        <v>0</v>
      </c>
      <c r="W191">
        <f t="shared" ref="W191" si="2839">IF($C27&gt;0, POWER(W27-W150,2),0)</f>
        <v>0</v>
      </c>
      <c r="X191">
        <f t="shared" si="2383"/>
        <v>0</v>
      </c>
      <c r="Y191">
        <f t="shared" ref="Y191" si="2840">IF($C27&gt;0, POWER(Y27-Y150,2),0)</f>
        <v>0</v>
      </c>
      <c r="Z191">
        <f t="shared" ref="Z191" si="2841">IF($D27&gt;0, POWER(Z27-Z150,2),0)</f>
        <v>0</v>
      </c>
    </row>
    <row r="192" spans="5:26" x14ac:dyDescent="0.25">
      <c r="E192">
        <f t="shared" si="2403"/>
        <v>0</v>
      </c>
      <c r="F192">
        <f t="shared" si="2404"/>
        <v>0</v>
      </c>
      <c r="G192">
        <f t="shared" ref="G192" si="2842">IF($C28&gt;0, POWER(G28-G151,2),0)</f>
        <v>0</v>
      </c>
      <c r="H192">
        <f t="shared" ref="H192" si="2843">IF($D28&gt;0, POWER(H28-H151,2),0)</f>
        <v>0</v>
      </c>
      <c r="I192">
        <f t="shared" ref="I192" si="2844">IF($C28&gt;0, POWER(I28-I151,2),0)</f>
        <v>0</v>
      </c>
      <c r="J192">
        <f t="shared" ref="J192" si="2845">IF($D28&gt;0, POWER(J28-J151,2),0)</f>
        <v>0</v>
      </c>
      <c r="K192">
        <f t="shared" ref="K192" si="2846">IF($C28&gt;0, POWER(K28-K151,2),0)</f>
        <v>0</v>
      </c>
      <c r="L192">
        <f t="shared" ref="L192" si="2847">IF($D28&gt;0, POWER(L28-L151,2),0)</f>
        <v>0</v>
      </c>
      <c r="M192">
        <f t="shared" ref="M192" si="2848">IF($C28&gt;0, POWER(M28-M151,2),0)</f>
        <v>0</v>
      </c>
      <c r="N192">
        <f t="shared" ref="N192" si="2849">IF($D28&gt;0, POWER(N28-N151,2),0)</f>
        <v>0</v>
      </c>
      <c r="O192">
        <f t="shared" ref="O192" si="2850">IF($C28&gt;0, POWER(O28-O151,2),0)</f>
        <v>0</v>
      </c>
      <c r="P192">
        <f t="shared" ref="P192" si="2851">IF($D28&gt;0, POWER(P28-P151,2),0)</f>
        <v>0</v>
      </c>
      <c r="Q192">
        <f t="shared" ref="Q192" si="2852">IF($C28&gt;0, POWER(Q28-Q151,2),0)</f>
        <v>0</v>
      </c>
      <c r="R192">
        <f t="shared" ref="R192" si="2853">IF($D28&gt;0, POWER(R28-R151,2),0)</f>
        <v>0</v>
      </c>
      <c r="S192">
        <f t="shared" ref="S192" si="2854">IF($C28&gt;0, POWER(S28-S151,2),0)</f>
        <v>0</v>
      </c>
      <c r="T192">
        <f t="shared" ref="T192" si="2855">IF($D28&gt;0, POWER(T28-T151,2),0)</f>
        <v>0</v>
      </c>
      <c r="U192">
        <f t="shared" ref="U192" si="2856">IF($C28&gt;0, POWER(U28-U151,2),0)</f>
        <v>0</v>
      </c>
      <c r="V192">
        <f t="shared" ref="V192" si="2857">IF($D28&gt;0, POWER(V28-V151,2),0)</f>
        <v>0</v>
      </c>
      <c r="W192">
        <f t="shared" ref="W192" si="2858">IF($C28&gt;0, POWER(W28-W151,2),0)</f>
        <v>0</v>
      </c>
      <c r="X192">
        <f t="shared" si="2383"/>
        <v>0</v>
      </c>
      <c r="Y192">
        <f t="shared" ref="Y192" si="2859">IF($C28&gt;0, POWER(Y28-Y151,2),0)</f>
        <v>0</v>
      </c>
      <c r="Z192">
        <f t="shared" ref="Z192" si="2860">IF($D28&gt;0, POWER(Z28-Z151,2),0)</f>
        <v>0</v>
      </c>
    </row>
    <row r="193" spans="5:26" x14ac:dyDescent="0.25">
      <c r="E193">
        <f t="shared" si="2403"/>
        <v>0</v>
      </c>
      <c r="F193">
        <f t="shared" si="2404"/>
        <v>0</v>
      </c>
      <c r="G193">
        <f t="shared" ref="G193" si="2861">IF($C29&gt;0, POWER(G29-G152,2),0)</f>
        <v>0</v>
      </c>
      <c r="H193">
        <f t="shared" ref="H193" si="2862">IF($D29&gt;0, POWER(H29-H152,2),0)</f>
        <v>0</v>
      </c>
      <c r="I193">
        <f t="shared" ref="I193" si="2863">IF($C29&gt;0, POWER(I29-I152,2),0)</f>
        <v>0</v>
      </c>
      <c r="J193">
        <f t="shared" ref="J193" si="2864">IF($D29&gt;0, POWER(J29-J152,2),0)</f>
        <v>0</v>
      </c>
      <c r="K193">
        <f t="shared" ref="K193" si="2865">IF($C29&gt;0, POWER(K29-K152,2),0)</f>
        <v>0</v>
      </c>
      <c r="L193">
        <f t="shared" ref="L193" si="2866">IF($D29&gt;0, POWER(L29-L152,2),0)</f>
        <v>0</v>
      </c>
      <c r="M193">
        <f t="shared" ref="M193" si="2867">IF($C29&gt;0, POWER(M29-M152,2),0)</f>
        <v>0</v>
      </c>
      <c r="N193">
        <f t="shared" ref="N193" si="2868">IF($D29&gt;0, POWER(N29-N152,2),0)</f>
        <v>0</v>
      </c>
      <c r="O193">
        <f t="shared" ref="O193" si="2869">IF($C29&gt;0, POWER(O29-O152,2),0)</f>
        <v>0</v>
      </c>
      <c r="P193">
        <f t="shared" ref="P193" si="2870">IF($D29&gt;0, POWER(P29-P152,2),0)</f>
        <v>0</v>
      </c>
      <c r="Q193">
        <f t="shared" ref="Q193" si="2871">IF($C29&gt;0, POWER(Q29-Q152,2),0)</f>
        <v>0</v>
      </c>
      <c r="R193">
        <f t="shared" ref="R193" si="2872">IF($D29&gt;0, POWER(R29-R152,2),0)</f>
        <v>0</v>
      </c>
      <c r="S193">
        <f t="shared" ref="S193" si="2873">IF($C29&gt;0, POWER(S29-S152,2),0)</f>
        <v>0</v>
      </c>
      <c r="T193">
        <f t="shared" ref="T193" si="2874">IF($D29&gt;0, POWER(T29-T152,2),0)</f>
        <v>0</v>
      </c>
      <c r="U193">
        <f t="shared" ref="U193" si="2875">IF($C29&gt;0, POWER(U29-U152,2),0)</f>
        <v>0</v>
      </c>
      <c r="V193">
        <f t="shared" ref="V193" si="2876">IF($D29&gt;0, POWER(V29-V152,2),0)</f>
        <v>0</v>
      </c>
      <c r="W193">
        <f t="shared" ref="W193" si="2877">IF($C29&gt;0, POWER(W29-W152,2),0)</f>
        <v>0</v>
      </c>
      <c r="X193">
        <f t="shared" si="2383"/>
        <v>0</v>
      </c>
      <c r="Y193">
        <f t="shared" ref="Y193" si="2878">IF($C29&gt;0, POWER(Y29-Y152,2),0)</f>
        <v>0</v>
      </c>
      <c r="Z193">
        <f t="shared" ref="Z193" si="2879">IF($D29&gt;0, POWER(Z29-Z152,2),0)</f>
        <v>0</v>
      </c>
    </row>
    <row r="194" spans="5:26" x14ac:dyDescent="0.25">
      <c r="E194">
        <f t="shared" si="2403"/>
        <v>0</v>
      </c>
      <c r="F194">
        <f t="shared" si="2404"/>
        <v>0</v>
      </c>
      <c r="G194">
        <f t="shared" ref="G194" si="2880">IF($C30&gt;0, POWER(G30-G153,2),0)</f>
        <v>0</v>
      </c>
      <c r="H194">
        <f t="shared" ref="H194" si="2881">IF($D30&gt;0, POWER(H30-H153,2),0)</f>
        <v>0</v>
      </c>
      <c r="I194">
        <f t="shared" ref="I194" si="2882">IF($C30&gt;0, POWER(I30-I153,2),0)</f>
        <v>0</v>
      </c>
      <c r="J194">
        <f t="shared" ref="J194" si="2883">IF($D30&gt;0, POWER(J30-J153,2),0)</f>
        <v>0</v>
      </c>
      <c r="K194">
        <f t="shared" ref="K194" si="2884">IF($C30&gt;0, POWER(K30-K153,2),0)</f>
        <v>0</v>
      </c>
      <c r="L194">
        <f t="shared" ref="L194" si="2885">IF($D30&gt;0, POWER(L30-L153,2),0)</f>
        <v>0</v>
      </c>
      <c r="M194">
        <f t="shared" ref="M194" si="2886">IF($C30&gt;0, POWER(M30-M153,2),0)</f>
        <v>0</v>
      </c>
      <c r="N194">
        <f t="shared" ref="N194" si="2887">IF($D30&gt;0, POWER(N30-N153,2),0)</f>
        <v>0</v>
      </c>
      <c r="O194">
        <f t="shared" ref="O194" si="2888">IF($C30&gt;0, POWER(O30-O153,2),0)</f>
        <v>0</v>
      </c>
      <c r="P194">
        <f t="shared" ref="P194" si="2889">IF($D30&gt;0, POWER(P30-P153,2),0)</f>
        <v>0</v>
      </c>
      <c r="Q194">
        <f t="shared" ref="Q194" si="2890">IF($C30&gt;0, POWER(Q30-Q153,2),0)</f>
        <v>0</v>
      </c>
      <c r="R194">
        <f t="shared" ref="R194" si="2891">IF($D30&gt;0, POWER(R30-R153,2),0)</f>
        <v>0</v>
      </c>
      <c r="S194">
        <f t="shared" ref="S194" si="2892">IF($C30&gt;0, POWER(S30-S153,2),0)</f>
        <v>0</v>
      </c>
      <c r="T194">
        <f t="shared" ref="T194" si="2893">IF($D30&gt;0, POWER(T30-T153,2),0)</f>
        <v>0</v>
      </c>
      <c r="U194">
        <f t="shared" ref="U194" si="2894">IF($C30&gt;0, POWER(U30-U153,2),0)</f>
        <v>0</v>
      </c>
      <c r="V194">
        <f t="shared" ref="V194" si="2895">IF($D30&gt;0, POWER(V30-V153,2),0)</f>
        <v>0</v>
      </c>
      <c r="W194">
        <f t="shared" ref="W194" si="2896">IF($C30&gt;0, POWER(W30-W153,2),0)</f>
        <v>0</v>
      </c>
      <c r="X194">
        <f t="shared" si="2383"/>
        <v>0</v>
      </c>
      <c r="Y194">
        <f t="shared" ref="Y194" si="2897">IF($C30&gt;0, POWER(Y30-Y153,2),0)</f>
        <v>0</v>
      </c>
      <c r="Z194">
        <f t="shared" ref="Z194" si="2898">IF($D30&gt;0, POWER(Z30-Z153,2),0)</f>
        <v>0</v>
      </c>
    </row>
    <row r="195" spans="5:26" x14ac:dyDescent="0.25">
      <c r="E195">
        <f t="shared" si="2403"/>
        <v>0</v>
      </c>
      <c r="F195">
        <f t="shared" si="2404"/>
        <v>0</v>
      </c>
      <c r="G195">
        <f t="shared" ref="G195" si="2899">IF($C31&gt;0, POWER(G31-G154,2),0)</f>
        <v>0</v>
      </c>
      <c r="H195">
        <f t="shared" ref="H195" si="2900">IF($D31&gt;0, POWER(H31-H154,2),0)</f>
        <v>0</v>
      </c>
      <c r="I195">
        <f t="shared" ref="I195" si="2901">IF($C31&gt;0, POWER(I31-I154,2),0)</f>
        <v>0</v>
      </c>
      <c r="J195">
        <f t="shared" ref="J195" si="2902">IF($D31&gt;0, POWER(J31-J154,2),0)</f>
        <v>0</v>
      </c>
      <c r="K195">
        <f t="shared" ref="K195" si="2903">IF($C31&gt;0, POWER(K31-K154,2),0)</f>
        <v>0</v>
      </c>
      <c r="L195">
        <f t="shared" ref="L195" si="2904">IF($D31&gt;0, POWER(L31-L154,2),0)</f>
        <v>0</v>
      </c>
      <c r="M195">
        <f t="shared" ref="M195" si="2905">IF($C31&gt;0, POWER(M31-M154,2),0)</f>
        <v>0</v>
      </c>
      <c r="N195">
        <f t="shared" ref="N195" si="2906">IF($D31&gt;0, POWER(N31-N154,2),0)</f>
        <v>0</v>
      </c>
      <c r="O195">
        <f t="shared" ref="O195" si="2907">IF($C31&gt;0, POWER(O31-O154,2),0)</f>
        <v>0</v>
      </c>
      <c r="P195">
        <f t="shared" ref="P195" si="2908">IF($D31&gt;0, POWER(P31-P154,2),0)</f>
        <v>0</v>
      </c>
      <c r="Q195">
        <f t="shared" ref="Q195" si="2909">IF($C31&gt;0, POWER(Q31-Q154,2),0)</f>
        <v>0</v>
      </c>
      <c r="R195">
        <f t="shared" ref="R195" si="2910">IF($D31&gt;0, POWER(R31-R154,2),0)</f>
        <v>0</v>
      </c>
      <c r="S195">
        <f t="shared" ref="S195" si="2911">IF($C31&gt;0, POWER(S31-S154,2),0)</f>
        <v>0</v>
      </c>
      <c r="T195">
        <f t="shared" ref="T195" si="2912">IF($D31&gt;0, POWER(T31-T154,2),0)</f>
        <v>0</v>
      </c>
      <c r="U195">
        <f t="shared" ref="U195" si="2913">IF($C31&gt;0, POWER(U31-U154,2),0)</f>
        <v>0</v>
      </c>
      <c r="V195">
        <f t="shared" ref="V195" si="2914">IF($D31&gt;0, POWER(V31-V154,2),0)</f>
        <v>0</v>
      </c>
      <c r="W195">
        <f t="shared" ref="W195" si="2915">IF($C31&gt;0, POWER(W31-W154,2),0)</f>
        <v>0</v>
      </c>
      <c r="X195">
        <f t="shared" si="2383"/>
        <v>0</v>
      </c>
      <c r="Y195">
        <f t="shared" ref="Y195" si="2916">IF($C31&gt;0, POWER(Y31-Y154,2),0)</f>
        <v>0</v>
      </c>
      <c r="Z195">
        <f t="shared" ref="Z195" si="2917">IF($D31&gt;0, POWER(Z31-Z154,2),0)</f>
        <v>0</v>
      </c>
    </row>
    <row r="196" spans="5:26" x14ac:dyDescent="0.25">
      <c r="E196">
        <f t="shared" si="2403"/>
        <v>0</v>
      </c>
      <c r="F196">
        <f t="shared" si="2404"/>
        <v>0</v>
      </c>
      <c r="G196">
        <f t="shared" ref="G196" si="2918">IF($C32&gt;0, POWER(G32-G155,2),0)</f>
        <v>0</v>
      </c>
      <c r="H196">
        <f t="shared" ref="H196" si="2919">IF($D32&gt;0, POWER(H32-H155,2),0)</f>
        <v>0</v>
      </c>
      <c r="I196">
        <f t="shared" ref="I196" si="2920">IF($C32&gt;0, POWER(I32-I155,2),0)</f>
        <v>0</v>
      </c>
      <c r="J196">
        <f t="shared" ref="J196" si="2921">IF($D32&gt;0, POWER(J32-J155,2),0)</f>
        <v>0</v>
      </c>
      <c r="K196">
        <f t="shared" ref="K196" si="2922">IF($C32&gt;0, POWER(K32-K155,2),0)</f>
        <v>0</v>
      </c>
      <c r="L196">
        <f t="shared" ref="L196" si="2923">IF($D32&gt;0, POWER(L32-L155,2),0)</f>
        <v>0</v>
      </c>
      <c r="M196">
        <f t="shared" ref="M196" si="2924">IF($C32&gt;0, POWER(M32-M155,2),0)</f>
        <v>0</v>
      </c>
      <c r="N196">
        <f t="shared" ref="N196" si="2925">IF($D32&gt;0, POWER(N32-N155,2),0)</f>
        <v>0</v>
      </c>
      <c r="O196">
        <f t="shared" ref="O196" si="2926">IF($C32&gt;0, POWER(O32-O155,2),0)</f>
        <v>0</v>
      </c>
      <c r="P196">
        <f t="shared" ref="P196" si="2927">IF($D32&gt;0, POWER(P32-P155,2),0)</f>
        <v>0</v>
      </c>
      <c r="Q196">
        <f t="shared" ref="Q196" si="2928">IF($C32&gt;0, POWER(Q32-Q155,2),0)</f>
        <v>0</v>
      </c>
      <c r="R196">
        <f t="shared" ref="R196" si="2929">IF($D32&gt;0, POWER(R32-R155,2),0)</f>
        <v>0</v>
      </c>
      <c r="S196">
        <f t="shared" ref="S196" si="2930">IF($C32&gt;0, POWER(S32-S155,2),0)</f>
        <v>0</v>
      </c>
      <c r="T196">
        <f t="shared" ref="T196" si="2931">IF($D32&gt;0, POWER(T32-T155,2),0)</f>
        <v>0</v>
      </c>
      <c r="U196">
        <f t="shared" ref="U196" si="2932">IF($C32&gt;0, POWER(U32-U155,2),0)</f>
        <v>0</v>
      </c>
      <c r="V196">
        <f t="shared" ref="V196" si="2933">IF($D32&gt;0, POWER(V32-V155,2),0)</f>
        <v>0</v>
      </c>
      <c r="W196">
        <f t="shared" ref="W196" si="2934">IF($C32&gt;0, POWER(W32-W155,2),0)</f>
        <v>0</v>
      </c>
      <c r="X196">
        <f t="shared" si="2383"/>
        <v>0</v>
      </c>
      <c r="Y196">
        <f t="shared" ref="Y196" si="2935">IF($C32&gt;0, POWER(Y32-Y155,2),0)</f>
        <v>0</v>
      </c>
      <c r="Z196">
        <f t="shared" ref="Z196" si="2936">IF($D32&gt;0, POWER(Z32-Z155,2),0)</f>
        <v>0</v>
      </c>
    </row>
    <row r="197" spans="5:26" x14ac:dyDescent="0.25">
      <c r="E197">
        <f t="shared" si="2403"/>
        <v>0</v>
      </c>
      <c r="F197">
        <f t="shared" si="2404"/>
        <v>0</v>
      </c>
      <c r="G197">
        <f t="shared" ref="G197" si="2937">IF($C33&gt;0, POWER(G33-G156,2),0)</f>
        <v>0</v>
      </c>
      <c r="H197">
        <f t="shared" ref="H197" si="2938">IF($D33&gt;0, POWER(H33-H156,2),0)</f>
        <v>0</v>
      </c>
      <c r="I197">
        <f t="shared" ref="I197" si="2939">IF($C33&gt;0, POWER(I33-I156,2),0)</f>
        <v>0</v>
      </c>
      <c r="J197">
        <f t="shared" ref="J197" si="2940">IF($D33&gt;0, POWER(J33-J156,2),0)</f>
        <v>0</v>
      </c>
      <c r="K197">
        <f t="shared" ref="K197" si="2941">IF($C33&gt;0, POWER(K33-K156,2),0)</f>
        <v>0</v>
      </c>
      <c r="L197">
        <f t="shared" ref="L197" si="2942">IF($D33&gt;0, POWER(L33-L156,2),0)</f>
        <v>0</v>
      </c>
      <c r="M197">
        <f t="shared" ref="M197" si="2943">IF($C33&gt;0, POWER(M33-M156,2),0)</f>
        <v>0</v>
      </c>
      <c r="N197">
        <f t="shared" ref="N197" si="2944">IF($D33&gt;0, POWER(N33-N156,2),0)</f>
        <v>0</v>
      </c>
      <c r="O197">
        <f t="shared" ref="O197" si="2945">IF($C33&gt;0, POWER(O33-O156,2),0)</f>
        <v>0</v>
      </c>
      <c r="P197">
        <f t="shared" ref="P197" si="2946">IF($D33&gt;0, POWER(P33-P156,2),0)</f>
        <v>0</v>
      </c>
      <c r="Q197">
        <f t="shared" ref="Q197" si="2947">IF($C33&gt;0, POWER(Q33-Q156,2),0)</f>
        <v>0</v>
      </c>
      <c r="R197">
        <f t="shared" ref="R197" si="2948">IF($D33&gt;0, POWER(R33-R156,2),0)</f>
        <v>0</v>
      </c>
      <c r="S197">
        <f t="shared" ref="S197" si="2949">IF($C33&gt;0, POWER(S33-S156,2),0)</f>
        <v>0</v>
      </c>
      <c r="T197">
        <f t="shared" ref="T197" si="2950">IF($D33&gt;0, POWER(T33-T156,2),0)</f>
        <v>0</v>
      </c>
      <c r="U197">
        <f t="shared" ref="U197" si="2951">IF($C33&gt;0, POWER(U33-U156,2),0)</f>
        <v>0</v>
      </c>
      <c r="V197">
        <f t="shared" ref="V197" si="2952">IF($D33&gt;0, POWER(V33-V156,2),0)</f>
        <v>0</v>
      </c>
      <c r="W197">
        <f t="shared" ref="W197" si="2953">IF($C33&gt;0, POWER(W33-W156,2),0)</f>
        <v>0</v>
      </c>
      <c r="X197">
        <f t="shared" si="2383"/>
        <v>0</v>
      </c>
      <c r="Y197">
        <f t="shared" ref="Y197" si="2954">IF($C33&gt;0, POWER(Y33-Y156,2),0)</f>
        <v>0</v>
      </c>
      <c r="Z197">
        <f t="shared" ref="Z197" si="2955">IF($D33&gt;0, POWER(Z33-Z156,2),0)</f>
        <v>0</v>
      </c>
    </row>
    <row r="198" spans="5:26" x14ac:dyDescent="0.25">
      <c r="E198">
        <f t="shared" si="2403"/>
        <v>0</v>
      </c>
      <c r="F198">
        <f t="shared" si="2404"/>
        <v>0</v>
      </c>
      <c r="G198">
        <f t="shared" ref="G198" si="2956">IF($C34&gt;0, POWER(G34-G157,2),0)</f>
        <v>0</v>
      </c>
      <c r="H198">
        <f t="shared" ref="H198" si="2957">IF($D34&gt;0, POWER(H34-H157,2),0)</f>
        <v>0</v>
      </c>
      <c r="I198">
        <f t="shared" ref="I198" si="2958">IF($C34&gt;0, POWER(I34-I157,2),0)</f>
        <v>0</v>
      </c>
      <c r="J198">
        <f t="shared" ref="J198" si="2959">IF($D34&gt;0, POWER(J34-J157,2),0)</f>
        <v>0</v>
      </c>
      <c r="K198">
        <f t="shared" ref="K198" si="2960">IF($C34&gt;0, POWER(K34-K157,2),0)</f>
        <v>0</v>
      </c>
      <c r="L198">
        <f t="shared" ref="L198" si="2961">IF($D34&gt;0, POWER(L34-L157,2),0)</f>
        <v>0</v>
      </c>
      <c r="M198">
        <f t="shared" ref="M198" si="2962">IF($C34&gt;0, POWER(M34-M157,2),0)</f>
        <v>0</v>
      </c>
      <c r="N198">
        <f t="shared" ref="N198" si="2963">IF($D34&gt;0, POWER(N34-N157,2),0)</f>
        <v>0</v>
      </c>
      <c r="O198">
        <f t="shared" ref="O198" si="2964">IF($C34&gt;0, POWER(O34-O157,2),0)</f>
        <v>0</v>
      </c>
      <c r="P198">
        <f t="shared" ref="P198" si="2965">IF($D34&gt;0, POWER(P34-P157,2),0)</f>
        <v>0</v>
      </c>
      <c r="Q198">
        <f t="shared" ref="Q198" si="2966">IF($C34&gt;0, POWER(Q34-Q157,2),0)</f>
        <v>0</v>
      </c>
      <c r="R198">
        <f t="shared" ref="R198" si="2967">IF($D34&gt;0, POWER(R34-R157,2),0)</f>
        <v>0</v>
      </c>
      <c r="S198">
        <f t="shared" ref="S198" si="2968">IF($C34&gt;0, POWER(S34-S157,2),0)</f>
        <v>0</v>
      </c>
      <c r="T198">
        <f t="shared" ref="T198" si="2969">IF($D34&gt;0, POWER(T34-T157,2),0)</f>
        <v>0</v>
      </c>
      <c r="U198">
        <f t="shared" ref="U198" si="2970">IF($C34&gt;0, POWER(U34-U157,2),0)</f>
        <v>0</v>
      </c>
      <c r="V198">
        <f t="shared" ref="V198" si="2971">IF($D34&gt;0, POWER(V34-V157,2),0)</f>
        <v>0</v>
      </c>
      <c r="W198">
        <f t="shared" ref="W198" si="2972">IF($C34&gt;0, POWER(W34-W157,2),0)</f>
        <v>0</v>
      </c>
      <c r="X198">
        <f t="shared" si="2383"/>
        <v>0</v>
      </c>
      <c r="Y198">
        <f t="shared" ref="Y198" si="2973">IF($C34&gt;0, POWER(Y34-Y157,2),0)</f>
        <v>0</v>
      </c>
      <c r="Z198">
        <f t="shared" ref="Z198" si="2974">IF($D34&gt;0, POWER(Z34-Z157,2),0)</f>
        <v>0</v>
      </c>
    </row>
    <row r="199" spans="5:26" x14ac:dyDescent="0.25">
      <c r="E199">
        <f t="shared" si="2403"/>
        <v>0</v>
      </c>
      <c r="F199">
        <f t="shared" si="2404"/>
        <v>0</v>
      </c>
      <c r="G199">
        <f t="shared" ref="G199" si="2975">IF($C35&gt;0, POWER(G35-G158,2),0)</f>
        <v>0</v>
      </c>
      <c r="H199">
        <f t="shared" ref="H199" si="2976">IF($D35&gt;0, POWER(H35-H158,2),0)</f>
        <v>0</v>
      </c>
      <c r="I199">
        <f t="shared" ref="I199" si="2977">IF($C35&gt;0, POWER(I35-I158,2),0)</f>
        <v>0</v>
      </c>
      <c r="J199">
        <f t="shared" ref="J199" si="2978">IF($D35&gt;0, POWER(J35-J158,2),0)</f>
        <v>0</v>
      </c>
      <c r="K199">
        <f t="shared" ref="K199" si="2979">IF($C35&gt;0, POWER(K35-K158,2),0)</f>
        <v>0</v>
      </c>
      <c r="L199">
        <f t="shared" ref="L199" si="2980">IF($D35&gt;0, POWER(L35-L158,2),0)</f>
        <v>0</v>
      </c>
      <c r="M199">
        <f t="shared" ref="M199" si="2981">IF($C35&gt;0, POWER(M35-M158,2),0)</f>
        <v>0</v>
      </c>
      <c r="N199">
        <f t="shared" ref="N199" si="2982">IF($D35&gt;0, POWER(N35-N158,2),0)</f>
        <v>0</v>
      </c>
      <c r="O199">
        <f t="shared" ref="O199" si="2983">IF($C35&gt;0, POWER(O35-O158,2),0)</f>
        <v>0</v>
      </c>
      <c r="P199">
        <f t="shared" ref="P199" si="2984">IF($D35&gt;0, POWER(P35-P158,2),0)</f>
        <v>0</v>
      </c>
      <c r="Q199">
        <f t="shared" ref="Q199" si="2985">IF($C35&gt;0, POWER(Q35-Q158,2),0)</f>
        <v>0</v>
      </c>
      <c r="R199">
        <f t="shared" ref="R199" si="2986">IF($D35&gt;0, POWER(R35-R158,2),0)</f>
        <v>0</v>
      </c>
      <c r="S199">
        <f t="shared" ref="S199" si="2987">IF($C35&gt;0, POWER(S35-S158,2),0)</f>
        <v>0</v>
      </c>
      <c r="T199">
        <f t="shared" ref="T199" si="2988">IF($D35&gt;0, POWER(T35-T158,2),0)</f>
        <v>0</v>
      </c>
      <c r="U199">
        <f t="shared" ref="U199" si="2989">IF($C35&gt;0, POWER(U35-U158,2),0)</f>
        <v>0</v>
      </c>
      <c r="V199">
        <f t="shared" ref="V199" si="2990">IF($D35&gt;0, POWER(V35-V158,2),0)</f>
        <v>0</v>
      </c>
      <c r="W199">
        <f t="shared" ref="W199" si="2991">IF($C35&gt;0, POWER(W35-W158,2),0)</f>
        <v>0</v>
      </c>
      <c r="X199">
        <f t="shared" si="2383"/>
        <v>0</v>
      </c>
      <c r="Y199">
        <f t="shared" ref="Y199" si="2992">IF($C35&gt;0, POWER(Y35-Y158,2),0)</f>
        <v>0</v>
      </c>
      <c r="Z199">
        <f t="shared" ref="Z199" si="2993">IF($D35&gt;0, POWER(Z35-Z158,2),0)</f>
        <v>0</v>
      </c>
    </row>
    <row r="200" spans="5:26" x14ac:dyDescent="0.25">
      <c r="E200">
        <f t="shared" si="2403"/>
        <v>0</v>
      </c>
      <c r="F200">
        <f t="shared" si="2404"/>
        <v>0</v>
      </c>
      <c r="G200">
        <f t="shared" ref="G200" si="2994">IF($C36&gt;0, POWER(G36-G159,2),0)</f>
        <v>0</v>
      </c>
      <c r="H200">
        <f t="shared" ref="H200" si="2995">IF($D36&gt;0, POWER(H36-H159,2),0)</f>
        <v>0</v>
      </c>
      <c r="I200">
        <f t="shared" ref="I200" si="2996">IF($C36&gt;0, POWER(I36-I159,2),0)</f>
        <v>0</v>
      </c>
      <c r="J200">
        <f t="shared" ref="J200" si="2997">IF($D36&gt;0, POWER(J36-J159,2),0)</f>
        <v>0</v>
      </c>
      <c r="K200">
        <f t="shared" ref="K200" si="2998">IF($C36&gt;0, POWER(K36-K159,2),0)</f>
        <v>0</v>
      </c>
      <c r="L200">
        <f t="shared" ref="L200" si="2999">IF($D36&gt;0, POWER(L36-L159,2),0)</f>
        <v>0</v>
      </c>
      <c r="M200">
        <f t="shared" ref="M200" si="3000">IF($C36&gt;0, POWER(M36-M159,2),0)</f>
        <v>0</v>
      </c>
      <c r="N200">
        <f t="shared" ref="N200" si="3001">IF($D36&gt;0, POWER(N36-N159,2),0)</f>
        <v>0</v>
      </c>
      <c r="O200">
        <f t="shared" ref="O200" si="3002">IF($C36&gt;0, POWER(O36-O159,2),0)</f>
        <v>0</v>
      </c>
      <c r="P200">
        <f t="shared" ref="P200" si="3003">IF($D36&gt;0, POWER(P36-P159,2),0)</f>
        <v>0</v>
      </c>
      <c r="Q200">
        <f t="shared" ref="Q200" si="3004">IF($C36&gt;0, POWER(Q36-Q159,2),0)</f>
        <v>0</v>
      </c>
      <c r="R200">
        <f t="shared" ref="R200" si="3005">IF($D36&gt;0, POWER(R36-R159,2),0)</f>
        <v>0</v>
      </c>
      <c r="S200">
        <f t="shared" ref="S200" si="3006">IF($C36&gt;0, POWER(S36-S159,2),0)</f>
        <v>0</v>
      </c>
      <c r="T200">
        <f t="shared" ref="T200" si="3007">IF($D36&gt;0, POWER(T36-T159,2),0)</f>
        <v>0</v>
      </c>
      <c r="U200">
        <f t="shared" ref="U200" si="3008">IF($C36&gt;0, POWER(U36-U159,2),0)</f>
        <v>0</v>
      </c>
      <c r="V200">
        <f t="shared" ref="V200" si="3009">IF($D36&gt;0, POWER(V36-V159,2),0)</f>
        <v>0</v>
      </c>
      <c r="W200">
        <f t="shared" ref="W200" si="3010">IF($C36&gt;0, POWER(W36-W159,2),0)</f>
        <v>0</v>
      </c>
      <c r="X200">
        <f t="shared" si="2383"/>
        <v>0</v>
      </c>
      <c r="Y200">
        <f t="shared" ref="Y200" si="3011">IF($C36&gt;0, POWER(Y36-Y159,2),0)</f>
        <v>0</v>
      </c>
      <c r="Z200">
        <f t="shared" ref="Z200" si="3012">IF($D36&gt;0, POWER(Z36-Z159,2),0)</f>
        <v>0</v>
      </c>
    </row>
    <row r="201" spans="5:26" x14ac:dyDescent="0.25">
      <c r="E201">
        <f t="shared" si="2403"/>
        <v>0</v>
      </c>
      <c r="F201">
        <f t="shared" si="2404"/>
        <v>0</v>
      </c>
      <c r="G201">
        <f t="shared" ref="G201" si="3013">IF($C37&gt;0, POWER(G37-G160,2),0)</f>
        <v>0</v>
      </c>
      <c r="H201">
        <f t="shared" ref="H201" si="3014">IF($D37&gt;0, POWER(H37-H160,2),0)</f>
        <v>0</v>
      </c>
      <c r="I201">
        <f t="shared" ref="I201" si="3015">IF($C37&gt;0, POWER(I37-I160,2),0)</f>
        <v>0</v>
      </c>
      <c r="J201">
        <f t="shared" ref="J201" si="3016">IF($D37&gt;0, POWER(J37-J160,2),0)</f>
        <v>0</v>
      </c>
      <c r="K201">
        <f t="shared" ref="K201" si="3017">IF($C37&gt;0, POWER(K37-K160,2),0)</f>
        <v>0</v>
      </c>
      <c r="L201">
        <f t="shared" ref="L201" si="3018">IF($D37&gt;0, POWER(L37-L160,2),0)</f>
        <v>0</v>
      </c>
      <c r="M201">
        <f t="shared" ref="M201" si="3019">IF($C37&gt;0, POWER(M37-M160,2),0)</f>
        <v>0</v>
      </c>
      <c r="N201">
        <f t="shared" ref="N201" si="3020">IF($D37&gt;0, POWER(N37-N160,2),0)</f>
        <v>0</v>
      </c>
      <c r="O201">
        <f t="shared" ref="O201" si="3021">IF($C37&gt;0, POWER(O37-O160,2),0)</f>
        <v>0</v>
      </c>
      <c r="P201">
        <f t="shared" ref="P201" si="3022">IF($D37&gt;0, POWER(P37-P160,2),0)</f>
        <v>0</v>
      </c>
      <c r="Q201">
        <f t="shared" ref="Q201" si="3023">IF($C37&gt;0, POWER(Q37-Q160,2),0)</f>
        <v>0</v>
      </c>
      <c r="R201">
        <f t="shared" ref="R201" si="3024">IF($D37&gt;0, POWER(R37-R160,2),0)</f>
        <v>0</v>
      </c>
      <c r="S201">
        <f t="shared" ref="S201" si="3025">IF($C37&gt;0, POWER(S37-S160,2),0)</f>
        <v>0</v>
      </c>
      <c r="T201">
        <f t="shared" ref="T201" si="3026">IF($D37&gt;0, POWER(T37-T160,2),0)</f>
        <v>0</v>
      </c>
      <c r="U201">
        <f t="shared" ref="U201" si="3027">IF($C37&gt;0, POWER(U37-U160,2),0)</f>
        <v>0</v>
      </c>
      <c r="V201">
        <f t="shared" ref="V201" si="3028">IF($D37&gt;0, POWER(V37-V160,2),0)</f>
        <v>0</v>
      </c>
      <c r="W201">
        <f t="shared" ref="W201" si="3029">IF($C37&gt;0, POWER(W37-W160,2),0)</f>
        <v>0</v>
      </c>
      <c r="X201">
        <f t="shared" si="2383"/>
        <v>0</v>
      </c>
      <c r="Y201">
        <f t="shared" ref="Y201" si="3030">IF($C37&gt;0, POWER(Y37-Y160,2),0)</f>
        <v>0</v>
      </c>
      <c r="Z201">
        <f t="shared" ref="Z201" si="3031">IF($D37&gt;0, POWER(Z37-Z160,2),0)</f>
        <v>0</v>
      </c>
    </row>
    <row r="202" spans="5:26" x14ac:dyDescent="0.25">
      <c r="E202">
        <f t="shared" si="2403"/>
        <v>0</v>
      </c>
      <c r="F202">
        <f t="shared" si="2404"/>
        <v>0</v>
      </c>
      <c r="G202">
        <f t="shared" ref="G202" si="3032">IF($C38&gt;0, POWER(G38-G161,2),0)</f>
        <v>0</v>
      </c>
      <c r="H202">
        <f t="shared" ref="H202" si="3033">IF($D38&gt;0, POWER(H38-H161,2),0)</f>
        <v>0</v>
      </c>
      <c r="I202">
        <f t="shared" ref="I202" si="3034">IF($C38&gt;0, POWER(I38-I161,2),0)</f>
        <v>0</v>
      </c>
      <c r="J202">
        <f t="shared" ref="J202" si="3035">IF($D38&gt;0, POWER(J38-J161,2),0)</f>
        <v>0</v>
      </c>
      <c r="K202">
        <f t="shared" ref="K202" si="3036">IF($C38&gt;0, POWER(K38-K161,2),0)</f>
        <v>0</v>
      </c>
      <c r="L202">
        <f t="shared" ref="L202" si="3037">IF($D38&gt;0, POWER(L38-L161,2),0)</f>
        <v>0</v>
      </c>
      <c r="M202">
        <f t="shared" ref="M202" si="3038">IF($C38&gt;0, POWER(M38-M161,2),0)</f>
        <v>0</v>
      </c>
      <c r="N202">
        <f t="shared" ref="N202" si="3039">IF($D38&gt;0, POWER(N38-N161,2),0)</f>
        <v>0</v>
      </c>
      <c r="O202">
        <f t="shared" ref="O202" si="3040">IF($C38&gt;0, POWER(O38-O161,2),0)</f>
        <v>0</v>
      </c>
      <c r="P202">
        <f t="shared" ref="P202" si="3041">IF($D38&gt;0, POWER(P38-P161,2),0)</f>
        <v>0</v>
      </c>
      <c r="Q202">
        <f t="shared" ref="Q202" si="3042">IF($C38&gt;0, POWER(Q38-Q161,2),0)</f>
        <v>0</v>
      </c>
      <c r="R202">
        <f t="shared" ref="R202" si="3043">IF($D38&gt;0, POWER(R38-R161,2),0)</f>
        <v>0</v>
      </c>
      <c r="S202">
        <f t="shared" ref="S202" si="3044">IF($C38&gt;0, POWER(S38-S161,2),0)</f>
        <v>0</v>
      </c>
      <c r="T202">
        <f t="shared" ref="T202" si="3045">IF($D38&gt;0, POWER(T38-T161,2),0)</f>
        <v>0</v>
      </c>
      <c r="U202">
        <f t="shared" ref="U202" si="3046">IF($C38&gt;0, POWER(U38-U161,2),0)</f>
        <v>0</v>
      </c>
      <c r="V202">
        <f t="shared" ref="V202" si="3047">IF($D38&gt;0, POWER(V38-V161,2),0)</f>
        <v>0</v>
      </c>
      <c r="W202">
        <f t="shared" ref="W202" si="3048">IF($C38&gt;0, POWER(W38-W161,2),0)</f>
        <v>0</v>
      </c>
      <c r="X202">
        <f t="shared" si="2383"/>
        <v>0</v>
      </c>
      <c r="Y202">
        <f t="shared" ref="Y202" si="3049">IF($C38&gt;0, POWER(Y38-Y161,2),0)</f>
        <v>0</v>
      </c>
      <c r="Z202">
        <f t="shared" ref="Z202" si="3050">IF($D38&gt;0, POWER(Z38-Z161,2),0)</f>
        <v>0</v>
      </c>
    </row>
    <row r="203" spans="5:26" x14ac:dyDescent="0.25">
      <c r="E203">
        <f t="shared" si="2403"/>
        <v>0</v>
      </c>
      <c r="F203">
        <f t="shared" si="2404"/>
        <v>0</v>
      </c>
      <c r="G203">
        <f t="shared" ref="G203" si="3051">IF($C39&gt;0, POWER(G39-G162,2),0)</f>
        <v>0</v>
      </c>
      <c r="H203">
        <f t="shared" ref="H203" si="3052">IF($D39&gt;0, POWER(H39-H162,2),0)</f>
        <v>0</v>
      </c>
      <c r="I203">
        <f t="shared" ref="I203" si="3053">IF($C39&gt;0, POWER(I39-I162,2),0)</f>
        <v>0</v>
      </c>
      <c r="J203">
        <f t="shared" ref="J203" si="3054">IF($D39&gt;0, POWER(J39-J162,2),0)</f>
        <v>0</v>
      </c>
      <c r="K203">
        <f t="shared" ref="K203" si="3055">IF($C39&gt;0, POWER(K39-K162,2),0)</f>
        <v>0</v>
      </c>
      <c r="L203">
        <f t="shared" ref="L203" si="3056">IF($D39&gt;0, POWER(L39-L162,2),0)</f>
        <v>0</v>
      </c>
      <c r="M203">
        <f t="shared" ref="M203" si="3057">IF($C39&gt;0, POWER(M39-M162,2),0)</f>
        <v>0</v>
      </c>
      <c r="N203">
        <f t="shared" ref="N203" si="3058">IF($D39&gt;0, POWER(N39-N162,2),0)</f>
        <v>0</v>
      </c>
      <c r="O203">
        <f t="shared" ref="O203" si="3059">IF($C39&gt;0, POWER(O39-O162,2),0)</f>
        <v>0</v>
      </c>
      <c r="P203">
        <f t="shared" ref="P203" si="3060">IF($D39&gt;0, POWER(P39-P162,2),0)</f>
        <v>0</v>
      </c>
      <c r="Q203">
        <f t="shared" ref="Q203" si="3061">IF($C39&gt;0, POWER(Q39-Q162,2),0)</f>
        <v>0</v>
      </c>
      <c r="R203">
        <f t="shared" ref="R203" si="3062">IF($D39&gt;0, POWER(R39-R162,2),0)</f>
        <v>0</v>
      </c>
      <c r="S203">
        <f t="shared" ref="S203" si="3063">IF($C39&gt;0, POWER(S39-S162,2),0)</f>
        <v>0</v>
      </c>
      <c r="T203">
        <f t="shared" ref="T203" si="3064">IF($D39&gt;0, POWER(T39-T162,2),0)</f>
        <v>0</v>
      </c>
      <c r="U203">
        <f t="shared" ref="U203" si="3065">IF($C39&gt;0, POWER(U39-U162,2),0)</f>
        <v>0</v>
      </c>
      <c r="V203">
        <f t="shared" ref="V203" si="3066">IF($D39&gt;0, POWER(V39-V162,2),0)</f>
        <v>0</v>
      </c>
      <c r="W203">
        <f t="shared" ref="W203" si="3067">IF($C39&gt;0, POWER(W39-W162,2),0)</f>
        <v>0</v>
      </c>
      <c r="X203">
        <f t="shared" si="2383"/>
        <v>0</v>
      </c>
      <c r="Y203">
        <f t="shared" ref="Y203" si="3068">IF($C39&gt;0, POWER(Y39-Y162,2),0)</f>
        <v>0</v>
      </c>
      <c r="Z203">
        <f t="shared" ref="Z203" si="3069">IF($D39&gt;0, POWER(Z39-Z162,2),0)</f>
        <v>0</v>
      </c>
    </row>
    <row r="204" spans="5:26" x14ac:dyDescent="0.25">
      <c r="E204">
        <f t="shared" si="2403"/>
        <v>0</v>
      </c>
      <c r="F204">
        <f t="shared" si="2404"/>
        <v>0</v>
      </c>
      <c r="G204">
        <f t="shared" ref="G204" si="3070">IF($C40&gt;0, POWER(G40-G163,2),0)</f>
        <v>0</v>
      </c>
      <c r="H204">
        <f t="shared" ref="H204" si="3071">IF($D40&gt;0, POWER(H40-H163,2),0)</f>
        <v>0</v>
      </c>
      <c r="I204">
        <f t="shared" ref="I204" si="3072">IF($C40&gt;0, POWER(I40-I163,2),0)</f>
        <v>0</v>
      </c>
      <c r="J204">
        <f t="shared" ref="J204" si="3073">IF($D40&gt;0, POWER(J40-J163,2),0)</f>
        <v>0</v>
      </c>
      <c r="K204">
        <f t="shared" ref="K204" si="3074">IF($C40&gt;0, POWER(K40-K163,2),0)</f>
        <v>0</v>
      </c>
      <c r="L204">
        <f t="shared" ref="L204" si="3075">IF($D40&gt;0, POWER(L40-L163,2),0)</f>
        <v>0</v>
      </c>
      <c r="M204">
        <f t="shared" ref="M204" si="3076">IF($C40&gt;0, POWER(M40-M163,2),0)</f>
        <v>0</v>
      </c>
      <c r="N204">
        <f t="shared" ref="N204" si="3077">IF($D40&gt;0, POWER(N40-N163,2),0)</f>
        <v>0</v>
      </c>
      <c r="O204">
        <f t="shared" ref="O204" si="3078">IF($C40&gt;0, POWER(O40-O163,2),0)</f>
        <v>0</v>
      </c>
      <c r="P204">
        <f t="shared" ref="P204" si="3079">IF($D40&gt;0, POWER(P40-P163,2),0)</f>
        <v>0</v>
      </c>
      <c r="Q204">
        <f t="shared" ref="Q204" si="3080">IF($C40&gt;0, POWER(Q40-Q163,2),0)</f>
        <v>0</v>
      </c>
      <c r="R204">
        <f t="shared" ref="R204" si="3081">IF($D40&gt;0, POWER(R40-R163,2),0)</f>
        <v>0</v>
      </c>
      <c r="S204">
        <f t="shared" ref="S204" si="3082">IF($C40&gt;0, POWER(S40-S163,2),0)</f>
        <v>0</v>
      </c>
      <c r="T204">
        <f t="shared" ref="T204" si="3083">IF($D40&gt;0, POWER(T40-T163,2),0)</f>
        <v>0</v>
      </c>
      <c r="U204">
        <f t="shared" ref="U204" si="3084">IF($C40&gt;0, POWER(U40-U163,2),0)</f>
        <v>0</v>
      </c>
      <c r="V204">
        <f t="shared" ref="V204" si="3085">IF($D40&gt;0, POWER(V40-V163,2),0)</f>
        <v>0</v>
      </c>
      <c r="W204">
        <f t="shared" ref="W204" si="3086">IF($C40&gt;0, POWER(W40-W163,2),0)</f>
        <v>0</v>
      </c>
      <c r="X204">
        <f t="shared" si="2383"/>
        <v>0</v>
      </c>
      <c r="Y204">
        <f t="shared" ref="Y204" si="3087">IF($C40&gt;0, POWER(Y40-Y163,2),0)</f>
        <v>0</v>
      </c>
      <c r="Z204">
        <f t="shared" ref="Z204" si="3088">IF($D40&gt;0, POWER(Z40-Z163,2),0)</f>
        <v>0</v>
      </c>
    </row>
    <row r="205" spans="5:26" x14ac:dyDescent="0.25">
      <c r="E205">
        <f t="shared" si="2403"/>
        <v>0</v>
      </c>
      <c r="F205">
        <f t="shared" si="2404"/>
        <v>0</v>
      </c>
      <c r="G205">
        <f t="shared" ref="G205" si="3089">IF($C41&gt;0, POWER(G41-G164,2),0)</f>
        <v>0</v>
      </c>
      <c r="H205">
        <f t="shared" ref="H205" si="3090">IF($D41&gt;0, POWER(H41-H164,2),0)</f>
        <v>0</v>
      </c>
      <c r="I205">
        <f t="shared" ref="I205" si="3091">IF($C41&gt;0, POWER(I41-I164,2),0)</f>
        <v>0</v>
      </c>
      <c r="J205">
        <f t="shared" ref="J205" si="3092">IF($D41&gt;0, POWER(J41-J164,2),0)</f>
        <v>0</v>
      </c>
      <c r="K205">
        <f t="shared" ref="K205" si="3093">IF($C41&gt;0, POWER(K41-K164,2),0)</f>
        <v>0</v>
      </c>
      <c r="L205">
        <f t="shared" ref="L205" si="3094">IF($D41&gt;0, POWER(L41-L164,2),0)</f>
        <v>0</v>
      </c>
      <c r="M205">
        <f t="shared" ref="M205" si="3095">IF($C41&gt;0, POWER(M41-M164,2),0)</f>
        <v>0</v>
      </c>
      <c r="N205">
        <f t="shared" ref="N205" si="3096">IF($D41&gt;0, POWER(N41-N164,2),0)</f>
        <v>0</v>
      </c>
      <c r="O205">
        <f t="shared" ref="O205" si="3097">IF($C41&gt;0, POWER(O41-O164,2),0)</f>
        <v>0</v>
      </c>
      <c r="P205">
        <f t="shared" ref="P205" si="3098">IF($D41&gt;0, POWER(P41-P164,2),0)</f>
        <v>0</v>
      </c>
      <c r="Q205">
        <f t="shared" ref="Q205" si="3099">IF($C41&gt;0, POWER(Q41-Q164,2),0)</f>
        <v>0</v>
      </c>
      <c r="R205">
        <f t="shared" ref="R205" si="3100">IF($D41&gt;0, POWER(R41-R164,2),0)</f>
        <v>0</v>
      </c>
      <c r="S205">
        <f t="shared" ref="S205" si="3101">IF($C41&gt;0, POWER(S41-S164,2),0)</f>
        <v>0</v>
      </c>
      <c r="T205">
        <f t="shared" ref="T205" si="3102">IF($D41&gt;0, POWER(T41-T164,2),0)</f>
        <v>0</v>
      </c>
      <c r="U205">
        <f t="shared" ref="U205" si="3103">IF($C41&gt;0, POWER(U41-U164,2),0)</f>
        <v>0</v>
      </c>
      <c r="V205">
        <f t="shared" ref="V205" si="3104">IF($D41&gt;0, POWER(V41-V164,2),0)</f>
        <v>0</v>
      </c>
      <c r="W205">
        <f t="shared" ref="W205" si="3105">IF($C41&gt;0, POWER(W41-W164,2),0)</f>
        <v>0</v>
      </c>
      <c r="X205">
        <f t="shared" si="2383"/>
        <v>0</v>
      </c>
      <c r="Y205">
        <f t="shared" ref="Y205" si="3106">IF($C41&gt;0, POWER(Y41-Y164,2),0)</f>
        <v>0</v>
      </c>
      <c r="Z205">
        <f t="shared" ref="Z205" si="3107">IF($D41&gt;0, POWER(Z41-Z164,2),0)</f>
        <v>0</v>
      </c>
    </row>
    <row r="206" spans="5:26" x14ac:dyDescent="0.25">
      <c r="E206">
        <f t="shared" si="2403"/>
        <v>0</v>
      </c>
      <c r="F206">
        <f t="shared" si="2404"/>
        <v>0</v>
      </c>
      <c r="G206">
        <f t="shared" ref="G206" si="3108">IF($C42&gt;0, POWER(G42-G165,2),0)</f>
        <v>0</v>
      </c>
      <c r="H206">
        <f t="shared" ref="H206" si="3109">IF($D42&gt;0, POWER(H42-H165,2),0)</f>
        <v>0</v>
      </c>
      <c r="I206">
        <f t="shared" ref="I206" si="3110">IF($C42&gt;0, POWER(I42-I165,2),0)</f>
        <v>0</v>
      </c>
      <c r="J206">
        <f t="shared" ref="J206" si="3111">IF($D42&gt;0, POWER(J42-J165,2),0)</f>
        <v>0</v>
      </c>
      <c r="K206">
        <f t="shared" ref="K206" si="3112">IF($C42&gt;0, POWER(K42-K165,2),0)</f>
        <v>0</v>
      </c>
      <c r="L206">
        <f t="shared" ref="L206" si="3113">IF($D42&gt;0, POWER(L42-L165,2),0)</f>
        <v>0</v>
      </c>
      <c r="M206">
        <f t="shared" ref="M206" si="3114">IF($C42&gt;0, POWER(M42-M165,2),0)</f>
        <v>0</v>
      </c>
      <c r="N206">
        <f t="shared" ref="N206" si="3115">IF($D42&gt;0, POWER(N42-N165,2),0)</f>
        <v>0</v>
      </c>
      <c r="O206">
        <f t="shared" ref="O206" si="3116">IF($C42&gt;0, POWER(O42-O165,2),0)</f>
        <v>0</v>
      </c>
      <c r="P206">
        <f t="shared" ref="P206" si="3117">IF($D42&gt;0, POWER(P42-P165,2),0)</f>
        <v>0</v>
      </c>
      <c r="Q206">
        <f t="shared" ref="Q206" si="3118">IF($C42&gt;0, POWER(Q42-Q165,2),0)</f>
        <v>0</v>
      </c>
      <c r="R206">
        <f t="shared" ref="R206" si="3119">IF($D42&gt;0, POWER(R42-R165,2),0)</f>
        <v>0</v>
      </c>
      <c r="S206">
        <f t="shared" ref="S206" si="3120">IF($C42&gt;0, POWER(S42-S165,2),0)</f>
        <v>0</v>
      </c>
      <c r="T206">
        <f t="shared" ref="T206" si="3121">IF($D42&gt;0, POWER(T42-T165,2),0)</f>
        <v>0</v>
      </c>
      <c r="U206">
        <f t="shared" ref="U206" si="3122">IF($C42&gt;0, POWER(U42-U165,2),0)</f>
        <v>0</v>
      </c>
      <c r="V206">
        <f t="shared" ref="V206" si="3123">IF($D42&gt;0, POWER(V42-V165,2),0)</f>
        <v>0</v>
      </c>
      <c r="W206">
        <f t="shared" ref="W206" si="3124">IF($C42&gt;0, POWER(W42-W165,2),0)</f>
        <v>0</v>
      </c>
      <c r="X206">
        <f t="shared" si="2383"/>
        <v>0</v>
      </c>
      <c r="Y206">
        <f t="shared" ref="Y206" si="3125">IF($C42&gt;0, POWER(Y42-Y165,2),0)</f>
        <v>0</v>
      </c>
      <c r="Z206">
        <f t="shared" ref="Z206" si="3126">IF($D42&gt;0, POWER(Z42-Z165,2),0)</f>
        <v>0</v>
      </c>
    </row>
    <row r="208" spans="5:26" x14ac:dyDescent="0.25">
      <c r="E208" s="17" t="str">
        <f>E1</f>
        <v>Abamectin</v>
      </c>
      <c r="F208" s="17"/>
      <c r="G208" s="17" t="str">
        <f t="shared" ref="G208" si="3127">G1</f>
        <v>Boscalid</v>
      </c>
      <c r="H208" s="17"/>
      <c r="I208" s="17" t="str">
        <f t="shared" ref="I208" si="3128">I1</f>
        <v>Kresoxim-methyl</v>
      </c>
      <c r="J208" s="17"/>
      <c r="K208" s="17" t="str">
        <f t="shared" ref="K208" si="3129">K1</f>
        <v>Methoxy-fenozide</v>
      </c>
      <c r="L208" s="17"/>
      <c r="M208" s="17" t="str">
        <f t="shared" ref="M208" si="3130">M1</f>
        <v>Pirimicarb</v>
      </c>
      <c r="N208" s="17"/>
      <c r="O208" s="17" t="str">
        <f t="shared" ref="O208" si="3131">O1</f>
        <v>Tolclofos-methyl</v>
      </c>
      <c r="P208" s="17"/>
      <c r="Q208" s="17" t="str">
        <f t="shared" ref="Q208" si="3132">Q1</f>
        <v>flonicamid</v>
      </c>
      <c r="R208" s="17"/>
      <c r="S208" s="17" t="str">
        <f t="shared" ref="S208" si="3133">S1</f>
        <v>flupyradifuron</v>
      </c>
      <c r="T208" s="17"/>
      <c r="U208" s="17" t="str">
        <f t="shared" ref="U208" si="3134">U1</f>
        <v>metalaxyl-M</v>
      </c>
      <c r="V208" s="17"/>
      <c r="W208" s="17" t="str">
        <f t="shared" ref="W208" si="3135">W1</f>
        <v>penconazool</v>
      </c>
      <c r="X208" s="17"/>
      <c r="Y208" s="17" t="str">
        <f t="shared" ref="Y208" si="3136">Y1</f>
        <v>acetamiprid</v>
      </c>
      <c r="Z208" s="17"/>
    </row>
    <row r="209" spans="3:26" x14ac:dyDescent="0.25">
      <c r="D209" t="s">
        <v>16</v>
      </c>
      <c r="E209" s="7" t="str">
        <f>IF($D3&gt;0, 100 - EXP(F44 -E$254)*100, "")</f>
        <v/>
      </c>
      <c r="F209" s="7" t="str">
        <f>IF($D3&gt;0,  100 - EXP(F44 - E$254 + E$261*E$255)*100,"")</f>
        <v/>
      </c>
      <c r="G209" s="7" t="str">
        <f t="shared" ref="G209" si="3137">IF($D3&gt;0, 100 - EXP(H44 -G$254)*100, "")</f>
        <v/>
      </c>
      <c r="H209" s="7" t="str">
        <f t="shared" ref="H209" si="3138">IF($D3&gt;0,  100 - EXP(H44 - G$254 + G$261*G$255)*100,"")</f>
        <v/>
      </c>
      <c r="I209" s="7" t="str">
        <f t="shared" ref="I209" si="3139">IF($D3&gt;0, 100 - EXP(J44 -I$254)*100, "")</f>
        <v/>
      </c>
      <c r="J209" s="7" t="str">
        <f t="shared" ref="J209" si="3140">IF($D3&gt;0,  100 - EXP(J44 - I$254 + I$261*I$255)*100,"")</f>
        <v/>
      </c>
      <c r="K209" s="7" t="str">
        <f t="shared" ref="K209" si="3141">IF($D3&gt;0, 100 - EXP(L44 -K$254)*100, "")</f>
        <v/>
      </c>
      <c r="L209" s="7" t="str">
        <f t="shared" ref="L209" si="3142">IF($D3&gt;0,  100 - EXP(L44 - K$254 + K$261*K$255)*100,"")</f>
        <v/>
      </c>
      <c r="M209" s="7" t="str">
        <f t="shared" ref="M209" si="3143">IF($D3&gt;0, 100 - EXP(N44 -M$254)*100, "")</f>
        <v/>
      </c>
      <c r="N209" s="7" t="str">
        <f t="shared" ref="N209" si="3144">IF($D3&gt;0,  100 - EXP(N44 - M$254 + M$261*M$255)*100,"")</f>
        <v/>
      </c>
      <c r="O209" s="7" t="str">
        <f t="shared" ref="O209" si="3145">IF($D3&gt;0, 100 - EXP(P44 -O$254)*100, "")</f>
        <v/>
      </c>
      <c r="P209" s="7" t="str">
        <f t="shared" ref="P209" si="3146">IF($D3&gt;0,  100 - EXP(P44 - O$254 + O$261*O$255)*100,"")</f>
        <v/>
      </c>
      <c r="Q209" s="7" t="str">
        <f t="shared" ref="Q209" si="3147">IF($D3&gt;0, 100 - EXP(R44 -Q$254)*100, "")</f>
        <v/>
      </c>
      <c r="R209" s="7" t="str">
        <f t="shared" ref="R209" si="3148">IF($D3&gt;0,  100 - EXP(R44 - Q$254 + Q$261*Q$255)*100,"")</f>
        <v/>
      </c>
      <c r="S209" s="7" t="str">
        <f t="shared" ref="S209" si="3149">IF($D3&gt;0, 100 - EXP(T44 -S$254)*100, "")</f>
        <v/>
      </c>
      <c r="T209" s="7" t="str">
        <f t="shared" ref="T209" si="3150">IF($D3&gt;0,  100 - EXP(T44 - S$254 + S$261*S$255)*100,"")</f>
        <v/>
      </c>
      <c r="U209" s="7" t="str">
        <f t="shared" ref="U209" si="3151">IF($D3&gt;0, 100 - EXP(V44 -U$254)*100, "")</f>
        <v/>
      </c>
      <c r="V209" s="7" t="str">
        <f t="shared" ref="V209" si="3152">IF($D3&gt;0,  100 - EXP(V44 - U$254 + U$261*U$255)*100,"")</f>
        <v/>
      </c>
      <c r="W209" s="7" t="str">
        <f t="shared" ref="W209" si="3153">IF($D3&gt;0, 100 - EXP(X44 -W$254)*100, "")</f>
        <v/>
      </c>
      <c r="X209" s="7" t="str">
        <f t="shared" ref="X209" si="3154">IF($D3&gt;0,  100 - EXP(X44 - W$254 + W$261*W$255)*100,"")</f>
        <v/>
      </c>
      <c r="Y209" s="7" t="str">
        <f t="shared" ref="Y209" si="3155">IF($D3&gt;0, 100 - EXP(Z44 -Y$254)*100, "")</f>
        <v/>
      </c>
      <c r="Z209" s="7" t="str">
        <f>IF($D3&gt;0,  100 - EXP(Z44 - Y$254 + Y$261*Y$255)*100,"")</f>
        <v/>
      </c>
    </row>
    <row r="210" spans="3:26" x14ac:dyDescent="0.25">
      <c r="E210" s="7"/>
      <c r="F210" s="7" t="str">
        <f>IF($D4&gt;0,  100 - EXP(F45 - E$254 - E$261*E$255)*100,"")</f>
        <v/>
      </c>
      <c r="G210" s="7"/>
      <c r="H210" s="7" t="str">
        <f t="shared" ref="H210" si="3156">IF($D4&gt;0,  100 - EXP(H45 - G$254 - G$261*G$255)*100,"")</f>
        <v/>
      </c>
      <c r="I210" s="7"/>
      <c r="J210" s="7" t="str">
        <f t="shared" ref="J210" si="3157">IF($D4&gt;0,  100 - EXP(J45 - I$254 - I$261*I$255)*100,"")</f>
        <v/>
      </c>
      <c r="K210" s="7"/>
      <c r="L210" s="7" t="str">
        <f t="shared" ref="L210" si="3158">IF($D4&gt;0,  100 - EXP(L45 - K$254 - K$261*K$255)*100,"")</f>
        <v/>
      </c>
      <c r="M210" s="7"/>
      <c r="N210" s="7" t="str">
        <f t="shared" ref="N210" si="3159">IF($D4&gt;0,  100 - EXP(N45 - M$254 - M$261*M$255)*100,"")</f>
        <v/>
      </c>
      <c r="O210" s="7"/>
      <c r="P210" s="7" t="str">
        <f t="shared" ref="P210" si="3160">IF($D4&gt;0,  100 - EXP(P45 - O$254 - O$261*O$255)*100,"")</f>
        <v/>
      </c>
      <c r="Q210" s="7"/>
      <c r="R210" s="7" t="str">
        <f t="shared" ref="R210" si="3161">IF($D4&gt;0,  100 - EXP(R45 - Q$254 - Q$261*Q$255)*100,"")</f>
        <v/>
      </c>
      <c r="S210" s="7"/>
      <c r="T210" s="7" t="str">
        <f t="shared" ref="T210" si="3162">IF($D4&gt;0,  100 - EXP(T45 - S$254 - S$261*S$255)*100,"")</f>
        <v/>
      </c>
      <c r="U210" s="7"/>
      <c r="V210" s="7" t="str">
        <f t="shared" ref="V210" si="3163">IF($D4&gt;0,  100 - EXP(V45 - U$254 - U$261*U$255)*100,"")</f>
        <v/>
      </c>
      <c r="W210" s="7"/>
      <c r="X210" s="7" t="str">
        <f t="shared" ref="X210" si="3164">IF($D4&gt;0,  100 - EXP(X45 - W$254 - W$261*W$255)*100,"")</f>
        <v/>
      </c>
      <c r="Y210" s="7"/>
      <c r="Z210" s="7" t="str">
        <f>IF($D4&gt;0,  100 - EXP(Z45 - Y$254 - Y$261*Y$255)*100,"")</f>
        <v/>
      </c>
    </row>
    <row r="211" spans="3:26" x14ac:dyDescent="0.25">
      <c r="E211" s="7" t="str">
        <f t="shared" ref="E211" si="3165">IF($D5&gt;0, 100 - EXP(F46 -E$254)*100, "")</f>
        <v/>
      </c>
      <c r="F211" s="7" t="str">
        <f t="shared" ref="F211" si="3166">IF($D5&gt;0,  100 - EXP(F46 - E$254 + E$261*E$255)*100,"")</f>
        <v/>
      </c>
      <c r="G211" s="7" t="str">
        <f t="shared" ref="G211" si="3167">IF($D5&gt;0, 100 - EXP(H46 -G$254)*100, "")</f>
        <v/>
      </c>
      <c r="H211" s="7" t="str">
        <f t="shared" ref="H211" si="3168">IF($D5&gt;0,  100 - EXP(H46 - G$254 + G$261*G$255)*100,"")</f>
        <v/>
      </c>
      <c r="I211" s="7" t="str">
        <f t="shared" ref="I211" si="3169">IF($D5&gt;0, 100 - EXP(J46 -I$254)*100, "")</f>
        <v/>
      </c>
      <c r="J211" s="7" t="str">
        <f t="shared" ref="J211" si="3170">IF($D5&gt;0,  100 - EXP(J46 - I$254 + I$261*I$255)*100,"")</f>
        <v/>
      </c>
      <c r="K211" s="7" t="str">
        <f t="shared" ref="K211" si="3171">IF($D5&gt;0, 100 - EXP(L46 -K$254)*100, "")</f>
        <v/>
      </c>
      <c r="L211" s="7" t="str">
        <f t="shared" ref="L211" si="3172">IF($D5&gt;0,  100 - EXP(L46 - K$254 + K$261*K$255)*100,"")</f>
        <v/>
      </c>
      <c r="M211" s="7" t="str">
        <f t="shared" ref="M211" si="3173">IF($D5&gt;0, 100 - EXP(N46 -M$254)*100, "")</f>
        <v/>
      </c>
      <c r="N211" s="7" t="str">
        <f t="shared" ref="N211" si="3174">IF($D5&gt;0,  100 - EXP(N46 - M$254 + M$261*M$255)*100,"")</f>
        <v/>
      </c>
      <c r="O211" s="7" t="str">
        <f t="shared" ref="O211" si="3175">IF($D5&gt;0, 100 - EXP(P46 -O$254)*100, "")</f>
        <v/>
      </c>
      <c r="P211" s="7" t="str">
        <f t="shared" ref="P211" si="3176">IF($D5&gt;0,  100 - EXP(P46 - O$254 + O$261*O$255)*100,"")</f>
        <v/>
      </c>
      <c r="Q211" s="7" t="str">
        <f t="shared" ref="Q211" si="3177">IF($D5&gt;0, 100 - EXP(R46 -Q$254)*100, "")</f>
        <v/>
      </c>
      <c r="R211" s="7" t="str">
        <f t="shared" ref="R211" si="3178">IF($D5&gt;0,  100 - EXP(R46 - Q$254 + Q$261*Q$255)*100,"")</f>
        <v/>
      </c>
      <c r="S211" s="7" t="str">
        <f t="shared" ref="S211" si="3179">IF($D5&gt;0, 100 - EXP(T46 -S$254)*100, "")</f>
        <v/>
      </c>
      <c r="T211" s="7" t="str">
        <f t="shared" ref="T211" si="3180">IF($D5&gt;0,  100 - EXP(T46 - S$254 + S$261*S$255)*100,"")</f>
        <v/>
      </c>
      <c r="U211" s="7" t="str">
        <f t="shared" ref="U211" si="3181">IF($D5&gt;0, 100 - EXP(V46 -U$254)*100, "")</f>
        <v/>
      </c>
      <c r="V211" s="7" t="str">
        <f t="shared" ref="V211" si="3182">IF($D5&gt;0,  100 - EXP(V46 - U$254 + U$261*U$255)*100,"")</f>
        <v/>
      </c>
      <c r="W211" s="7" t="str">
        <f t="shared" ref="W211" si="3183">IF($D5&gt;0, 100 - EXP(X46 -W$254)*100, "")</f>
        <v/>
      </c>
      <c r="X211" s="7" t="str">
        <f t="shared" ref="X211" si="3184">IF($D5&gt;0,  100 - EXP(X46 - W$254 + W$261*W$255)*100,"")</f>
        <v/>
      </c>
      <c r="Y211" s="7" t="str">
        <f t="shared" ref="Y211" si="3185">IF($D5&gt;0, 100 - EXP(Z46 -Y$254)*100, "")</f>
        <v/>
      </c>
      <c r="Z211" s="7" t="str">
        <f>IF($D5&gt;0,  100 - EXP(Z46 - Y$254 + Y$261*Y$255)*100,"")</f>
        <v/>
      </c>
    </row>
    <row r="212" spans="3:26" x14ac:dyDescent="0.25">
      <c r="E212" s="7"/>
      <c r="F212" s="7" t="str">
        <f t="shared" ref="F212" si="3186">IF($D6&gt;0,  100 - EXP(F47 - E$254 - E$261*E$255)*100,"")</f>
        <v/>
      </c>
      <c r="G212" s="7"/>
      <c r="H212" s="7" t="str">
        <f t="shared" ref="H212" si="3187">IF($D6&gt;0,  100 - EXP(H47 - G$254 - G$261*G$255)*100,"")</f>
        <v/>
      </c>
      <c r="I212" s="7"/>
      <c r="J212" s="7" t="str">
        <f t="shared" ref="J212" si="3188">IF($D6&gt;0,  100 - EXP(J47 - I$254 - I$261*I$255)*100,"")</f>
        <v/>
      </c>
      <c r="K212" s="7"/>
      <c r="L212" s="7" t="str">
        <f t="shared" ref="L212" si="3189">IF($D6&gt;0,  100 - EXP(L47 - K$254 - K$261*K$255)*100,"")</f>
        <v/>
      </c>
      <c r="M212" s="7"/>
      <c r="N212" s="7" t="str">
        <f t="shared" ref="N212" si="3190">IF($D6&gt;0,  100 - EXP(N47 - M$254 - M$261*M$255)*100,"")</f>
        <v/>
      </c>
      <c r="O212" s="7"/>
      <c r="P212" s="7" t="str">
        <f t="shared" ref="P212" si="3191">IF($D6&gt;0,  100 - EXP(P47 - O$254 - O$261*O$255)*100,"")</f>
        <v/>
      </c>
      <c r="Q212" s="7"/>
      <c r="R212" s="7" t="str">
        <f t="shared" ref="R212" si="3192">IF($D6&gt;0,  100 - EXP(R47 - Q$254 - Q$261*Q$255)*100,"")</f>
        <v/>
      </c>
      <c r="S212" s="7"/>
      <c r="T212" s="7" t="str">
        <f t="shared" ref="T212" si="3193">IF($D6&gt;0,  100 - EXP(T47 - S$254 - S$261*S$255)*100,"")</f>
        <v/>
      </c>
      <c r="U212" s="7"/>
      <c r="V212" s="7" t="str">
        <f t="shared" ref="V212" si="3194">IF($D6&gt;0,  100 - EXP(V47 - U$254 - U$261*U$255)*100,"")</f>
        <v/>
      </c>
      <c r="W212" s="7"/>
      <c r="X212" s="7" t="str">
        <f t="shared" ref="X212" si="3195">IF($D6&gt;0,  100 - EXP(X47 - W$254 - W$261*W$255)*100,"")</f>
        <v/>
      </c>
      <c r="Y212" s="7"/>
      <c r="Z212" s="7" t="str">
        <f>IF($D6&gt;0,  100 - EXP(Z47 - Y$254 - Y$261*Y$255)*100,"")</f>
        <v/>
      </c>
    </row>
    <row r="213" spans="3:26" x14ac:dyDescent="0.25">
      <c r="E213" s="7" t="str">
        <f t="shared" ref="E213" si="3196">IF($D7&gt;0, 100 - EXP(F48 -E$254)*100, "")</f>
        <v/>
      </c>
      <c r="F213" s="7" t="str">
        <f t="shared" ref="F213" si="3197">IF($D7&gt;0,  100 - EXP(F48 - E$254 + E$261*E$255)*100,"")</f>
        <v/>
      </c>
      <c r="G213" s="7" t="str">
        <f t="shared" ref="G213" si="3198">IF($D7&gt;0, 100 - EXP(H48 -G$254)*100, "")</f>
        <v/>
      </c>
      <c r="H213" s="7" t="str">
        <f t="shared" ref="H213" si="3199">IF($D7&gt;0,  100 - EXP(H48 - G$254 + G$261*G$255)*100,"")</f>
        <v/>
      </c>
      <c r="I213" s="7" t="str">
        <f t="shared" ref="I213" si="3200">IF($D7&gt;0, 100 - EXP(J48 -I$254)*100, "")</f>
        <v/>
      </c>
      <c r="J213" s="7" t="str">
        <f t="shared" ref="J213" si="3201">IF($D7&gt;0,  100 - EXP(J48 - I$254 + I$261*I$255)*100,"")</f>
        <v/>
      </c>
      <c r="K213" s="7" t="str">
        <f t="shared" ref="K213" si="3202">IF($D7&gt;0, 100 - EXP(L48 -K$254)*100, "")</f>
        <v/>
      </c>
      <c r="L213" s="7" t="str">
        <f t="shared" ref="L213" si="3203">IF($D7&gt;0,  100 - EXP(L48 - K$254 + K$261*K$255)*100,"")</f>
        <v/>
      </c>
      <c r="M213" s="7" t="str">
        <f t="shared" ref="M213" si="3204">IF($D7&gt;0, 100 - EXP(N48 -M$254)*100, "")</f>
        <v/>
      </c>
      <c r="N213" s="7" t="str">
        <f t="shared" ref="N213" si="3205">IF($D7&gt;0,  100 - EXP(N48 - M$254 + M$261*M$255)*100,"")</f>
        <v/>
      </c>
      <c r="O213" s="7" t="str">
        <f t="shared" ref="O213" si="3206">IF($D7&gt;0, 100 - EXP(P48 -O$254)*100, "")</f>
        <v/>
      </c>
      <c r="P213" s="7" t="str">
        <f t="shared" ref="P213" si="3207">IF($D7&gt;0,  100 - EXP(P48 - O$254 + O$261*O$255)*100,"")</f>
        <v/>
      </c>
      <c r="Q213" s="7" t="str">
        <f t="shared" ref="Q213" si="3208">IF($D7&gt;0, 100 - EXP(R48 -Q$254)*100, "")</f>
        <v/>
      </c>
      <c r="R213" s="7" t="str">
        <f t="shared" ref="R213" si="3209">IF($D7&gt;0,  100 - EXP(R48 - Q$254 + Q$261*Q$255)*100,"")</f>
        <v/>
      </c>
      <c r="S213" s="7" t="str">
        <f t="shared" ref="S213" si="3210">IF($D7&gt;0, 100 - EXP(T48 -S$254)*100, "")</f>
        <v/>
      </c>
      <c r="T213" s="7" t="str">
        <f t="shared" ref="T213" si="3211">IF($D7&gt;0,  100 - EXP(T48 - S$254 + S$261*S$255)*100,"")</f>
        <v/>
      </c>
      <c r="U213" s="7" t="str">
        <f t="shared" ref="U213" si="3212">IF($D7&gt;0, 100 - EXP(V48 -U$254)*100, "")</f>
        <v/>
      </c>
      <c r="V213" s="7" t="str">
        <f t="shared" ref="V213" si="3213">IF($D7&gt;0,  100 - EXP(V48 - U$254 + U$261*U$255)*100,"")</f>
        <v/>
      </c>
      <c r="W213" s="7" t="str">
        <f t="shared" ref="W213" si="3214">IF($D7&gt;0, 100 - EXP(X48 -W$254)*100, "")</f>
        <v/>
      </c>
      <c r="X213" s="7" t="str">
        <f t="shared" ref="X213" si="3215">IF($D7&gt;0,  100 - EXP(X48 - W$254 + W$261*W$255)*100,"")</f>
        <v/>
      </c>
      <c r="Y213" s="7" t="str">
        <f t="shared" ref="Y213" si="3216">IF($D7&gt;0, 100 - EXP(Z48 -Y$254)*100, "")</f>
        <v/>
      </c>
      <c r="Z213" s="7" t="str">
        <f>IF($D7&gt;0,  100 - EXP(Z48 - Y$254 + Y$261*Y$255)*100,"")</f>
        <v/>
      </c>
    </row>
    <row r="214" spans="3:26" x14ac:dyDescent="0.25">
      <c r="E214" s="7"/>
      <c r="F214" s="7" t="str">
        <f t="shared" ref="F214" si="3217">IF($D8&gt;0,  100 - EXP(F49 - E$254 - E$261*E$255)*100,"")</f>
        <v/>
      </c>
      <c r="G214" s="7"/>
      <c r="H214" s="7" t="str">
        <f t="shared" ref="H214" si="3218">IF($D8&gt;0,  100 - EXP(H49 - G$254 - G$261*G$255)*100,"")</f>
        <v/>
      </c>
      <c r="I214" s="7"/>
      <c r="J214" s="7" t="str">
        <f t="shared" ref="J214" si="3219">IF($D8&gt;0,  100 - EXP(J49 - I$254 - I$261*I$255)*100,"")</f>
        <v/>
      </c>
      <c r="K214" s="7"/>
      <c r="L214" s="7" t="str">
        <f t="shared" ref="L214" si="3220">IF($D8&gt;0,  100 - EXP(L49 - K$254 - K$261*K$255)*100,"")</f>
        <v/>
      </c>
      <c r="M214" s="7"/>
      <c r="N214" s="7" t="str">
        <f t="shared" ref="N214" si="3221">IF($D8&gt;0,  100 - EXP(N49 - M$254 - M$261*M$255)*100,"")</f>
        <v/>
      </c>
      <c r="O214" s="7"/>
      <c r="P214" s="7" t="str">
        <f t="shared" ref="P214" si="3222">IF($D8&gt;0,  100 - EXP(P49 - O$254 - O$261*O$255)*100,"")</f>
        <v/>
      </c>
      <c r="Q214" s="7"/>
      <c r="R214" s="7" t="str">
        <f t="shared" ref="R214" si="3223">IF($D8&gt;0,  100 - EXP(R49 - Q$254 - Q$261*Q$255)*100,"")</f>
        <v/>
      </c>
      <c r="S214" s="7"/>
      <c r="T214" s="7" t="str">
        <f t="shared" ref="T214" si="3224">IF($D8&gt;0,  100 - EXP(T49 - S$254 - S$261*S$255)*100,"")</f>
        <v/>
      </c>
      <c r="U214" s="7"/>
      <c r="V214" s="7" t="str">
        <f t="shared" ref="V214" si="3225">IF($D8&gt;0,  100 - EXP(V49 - U$254 - U$261*U$255)*100,"")</f>
        <v/>
      </c>
      <c r="W214" s="7"/>
      <c r="X214" s="7" t="str">
        <f t="shared" ref="X214" si="3226">IF($D8&gt;0,  100 - EXP(X49 - W$254 - W$261*W$255)*100,"")</f>
        <v/>
      </c>
      <c r="Y214" s="7"/>
      <c r="Z214" s="7" t="str">
        <f>IF($D8&gt;0,  100 - EXP(Z49 - Y$254 - Y$261*Y$255)*100,"")</f>
        <v/>
      </c>
    </row>
    <row r="215" spans="3:26" x14ac:dyDescent="0.25">
      <c r="E215" s="7" t="str">
        <f t="shared" ref="E215" si="3227">IF($D9&gt;0, 100 - EXP(F50 -E$254)*100, "")</f>
        <v/>
      </c>
      <c r="F215" s="7" t="str">
        <f t="shared" ref="F215" si="3228">IF($D9&gt;0,  100 - EXP(F50 - E$254 + E$261*E$255)*100,"")</f>
        <v/>
      </c>
      <c r="G215" s="7" t="str">
        <f t="shared" ref="G215" si="3229">IF($D9&gt;0, 100 - EXP(H50 -G$254)*100, "")</f>
        <v/>
      </c>
      <c r="H215" s="7" t="str">
        <f t="shared" ref="H215" si="3230">IF($D9&gt;0,  100 - EXP(H50 - G$254 + G$261*G$255)*100,"")</f>
        <v/>
      </c>
      <c r="I215" s="7" t="str">
        <f t="shared" ref="I215" si="3231">IF($D9&gt;0, 100 - EXP(J50 -I$254)*100, "")</f>
        <v/>
      </c>
      <c r="J215" s="7" t="str">
        <f t="shared" ref="J215" si="3232">IF($D9&gt;0,  100 - EXP(J50 - I$254 + I$261*I$255)*100,"")</f>
        <v/>
      </c>
      <c r="K215" s="7" t="str">
        <f t="shared" ref="K215" si="3233">IF($D9&gt;0, 100 - EXP(L50 -K$254)*100, "")</f>
        <v/>
      </c>
      <c r="L215" s="7" t="str">
        <f t="shared" ref="L215" si="3234">IF($D9&gt;0,  100 - EXP(L50 - K$254 + K$261*K$255)*100,"")</f>
        <v/>
      </c>
      <c r="M215" s="7" t="str">
        <f t="shared" ref="M215" si="3235">IF($D9&gt;0, 100 - EXP(N50 -M$254)*100, "")</f>
        <v/>
      </c>
      <c r="N215" s="7" t="str">
        <f t="shared" ref="N215" si="3236">IF($D9&gt;0,  100 - EXP(N50 - M$254 + M$261*M$255)*100,"")</f>
        <v/>
      </c>
      <c r="O215" s="7" t="str">
        <f t="shared" ref="O215" si="3237">IF($D9&gt;0, 100 - EXP(P50 -O$254)*100, "")</f>
        <v/>
      </c>
      <c r="P215" s="7" t="str">
        <f t="shared" ref="P215" si="3238">IF($D9&gt;0,  100 - EXP(P50 - O$254 + O$261*O$255)*100,"")</f>
        <v/>
      </c>
      <c r="Q215" s="7" t="str">
        <f t="shared" ref="Q215" si="3239">IF($D9&gt;0, 100 - EXP(R50 -Q$254)*100, "")</f>
        <v/>
      </c>
      <c r="R215" s="7" t="str">
        <f t="shared" ref="R215" si="3240">IF($D9&gt;0,  100 - EXP(R50 - Q$254 + Q$261*Q$255)*100,"")</f>
        <v/>
      </c>
      <c r="S215" s="7" t="str">
        <f t="shared" ref="S215" si="3241">IF($D9&gt;0, 100 - EXP(T50 -S$254)*100, "")</f>
        <v/>
      </c>
      <c r="T215" s="7" t="str">
        <f t="shared" ref="T215" si="3242">IF($D9&gt;0,  100 - EXP(T50 - S$254 + S$261*S$255)*100,"")</f>
        <v/>
      </c>
      <c r="U215" s="7" t="str">
        <f t="shared" ref="U215" si="3243">IF($D9&gt;0, 100 - EXP(V50 -U$254)*100, "")</f>
        <v/>
      </c>
      <c r="V215" s="7" t="str">
        <f t="shared" ref="V215" si="3244">IF($D9&gt;0,  100 - EXP(V50 - U$254 + U$261*U$255)*100,"")</f>
        <v/>
      </c>
      <c r="W215" s="7" t="str">
        <f t="shared" ref="W215" si="3245">IF($D9&gt;0, 100 - EXP(X50 -W$254)*100, "")</f>
        <v/>
      </c>
      <c r="X215" s="7" t="str">
        <f t="shared" ref="X215" si="3246">IF($D9&gt;0,  100 - EXP(X50 - W$254 + W$261*W$255)*100,"")</f>
        <v/>
      </c>
      <c r="Y215" s="7" t="str">
        <f t="shared" ref="Y215" si="3247">IF($D9&gt;0, 100 - EXP(Z50 -Y$254)*100, "")</f>
        <v/>
      </c>
      <c r="Z215" s="7" t="str">
        <f>IF($D9&gt;0,  100 - EXP(Z50 - Y$254 + Y$261*Y$255)*100,"")</f>
        <v/>
      </c>
    </row>
    <row r="216" spans="3:26" x14ac:dyDescent="0.25">
      <c r="E216" s="7"/>
      <c r="F216" s="7" t="str">
        <f t="shared" ref="F216" si="3248">IF($D10&gt;0,  100 - EXP(F51 - E$254 - E$261*E$255)*100,"")</f>
        <v/>
      </c>
      <c r="G216" s="7"/>
      <c r="H216" s="7" t="str">
        <f t="shared" ref="H216" si="3249">IF($D10&gt;0,  100 - EXP(H51 - G$254 - G$261*G$255)*100,"")</f>
        <v/>
      </c>
      <c r="I216" s="7"/>
      <c r="J216" s="7" t="str">
        <f t="shared" ref="J216" si="3250">IF($D10&gt;0,  100 - EXP(J51 - I$254 - I$261*I$255)*100,"")</f>
        <v/>
      </c>
      <c r="K216" s="7"/>
      <c r="L216" s="7" t="str">
        <f t="shared" ref="L216" si="3251">IF($D10&gt;0,  100 - EXP(L51 - K$254 - K$261*K$255)*100,"")</f>
        <v/>
      </c>
      <c r="M216" s="7"/>
      <c r="N216" s="7" t="str">
        <f t="shared" ref="N216" si="3252">IF($D10&gt;0,  100 - EXP(N51 - M$254 - M$261*M$255)*100,"")</f>
        <v/>
      </c>
      <c r="O216" s="7"/>
      <c r="P216" s="7" t="str">
        <f t="shared" ref="P216" si="3253">IF($D10&gt;0,  100 - EXP(P51 - O$254 - O$261*O$255)*100,"")</f>
        <v/>
      </c>
      <c r="Q216" s="7"/>
      <c r="R216" s="7" t="str">
        <f t="shared" ref="R216" si="3254">IF($D10&gt;0,  100 - EXP(R51 - Q$254 - Q$261*Q$255)*100,"")</f>
        <v/>
      </c>
      <c r="S216" s="7"/>
      <c r="T216" s="7" t="str">
        <f t="shared" ref="T216" si="3255">IF($D10&gt;0,  100 - EXP(T51 - S$254 - S$261*S$255)*100,"")</f>
        <v/>
      </c>
      <c r="U216" s="7"/>
      <c r="V216" s="7" t="str">
        <f t="shared" ref="V216" si="3256">IF($D10&gt;0,  100 - EXP(V51 - U$254 - U$261*U$255)*100,"")</f>
        <v/>
      </c>
      <c r="W216" s="7"/>
      <c r="X216" s="7" t="str">
        <f t="shared" ref="X216" si="3257">IF($D10&gt;0,  100 - EXP(X51 - W$254 - W$261*W$255)*100,"")</f>
        <v/>
      </c>
      <c r="Y216" s="7"/>
      <c r="Z216" s="7" t="str">
        <f>IF($D10&gt;0,  100 - EXP(Z51 - Y$254 - Y$261*Y$255)*100,"")</f>
        <v/>
      </c>
    </row>
    <row r="217" spans="3:26" x14ac:dyDescent="0.25">
      <c r="D217" t="s">
        <v>40</v>
      </c>
      <c r="E217" s="7" t="str">
        <f t="shared" ref="E217" si="3258">IF($D11&gt;0, 100 - EXP(F52 -E$254)*100, "")</f>
        <v/>
      </c>
      <c r="F217" s="7" t="str">
        <f t="shared" ref="F217" si="3259">IF($D11&gt;0,  100 - EXP(F52 - E$254 + E$261*E$255)*100,"")</f>
        <v/>
      </c>
      <c r="G217" s="7" t="str">
        <f t="shared" ref="G217" si="3260">IF($D11&gt;0, 100 - EXP(H52 -G$254)*100, "")</f>
        <v/>
      </c>
      <c r="H217" s="7" t="str">
        <f t="shared" ref="H217" si="3261">IF($D11&gt;0,  100 - EXP(H52 - G$254 + G$261*G$255)*100,"")</f>
        <v/>
      </c>
      <c r="I217" s="7" t="str">
        <f t="shared" ref="I217" si="3262">IF($D11&gt;0, 100 - EXP(J52 -I$254)*100, "")</f>
        <v/>
      </c>
      <c r="J217" s="7" t="str">
        <f t="shared" ref="J217" si="3263">IF($D11&gt;0,  100 - EXP(J52 - I$254 + I$261*I$255)*100,"")</f>
        <v/>
      </c>
      <c r="K217" s="7" t="str">
        <f t="shared" ref="K217" si="3264">IF($D11&gt;0, 100 - EXP(L52 -K$254)*100, "")</f>
        <v/>
      </c>
      <c r="L217" s="7" t="str">
        <f t="shared" ref="L217" si="3265">IF($D11&gt;0,  100 - EXP(L52 - K$254 + K$261*K$255)*100,"")</f>
        <v/>
      </c>
      <c r="M217" s="7" t="str">
        <f t="shared" ref="M217" si="3266">IF($D11&gt;0, 100 - EXP(N52 -M$254)*100, "")</f>
        <v/>
      </c>
      <c r="N217" s="7" t="str">
        <f t="shared" ref="N217" si="3267">IF($D11&gt;0,  100 - EXP(N52 - M$254 + M$261*M$255)*100,"")</f>
        <v/>
      </c>
      <c r="O217" s="7" t="str">
        <f t="shared" ref="O217" si="3268">IF($D11&gt;0, 100 - EXP(P52 -O$254)*100, "")</f>
        <v/>
      </c>
      <c r="P217" s="7" t="str">
        <f t="shared" ref="P217" si="3269">IF($D11&gt;0,  100 - EXP(P52 - O$254 + O$261*O$255)*100,"")</f>
        <v/>
      </c>
      <c r="Q217" s="7" t="str">
        <f t="shared" ref="Q217" si="3270">IF($D11&gt;0, 100 - EXP(R52 -Q$254)*100, "")</f>
        <v/>
      </c>
      <c r="R217" s="7" t="str">
        <f t="shared" ref="R217" si="3271">IF($D11&gt;0,  100 - EXP(R52 - Q$254 + Q$261*Q$255)*100,"")</f>
        <v/>
      </c>
      <c r="S217" s="7" t="str">
        <f t="shared" ref="S217" si="3272">IF($D11&gt;0, 100 - EXP(T52 -S$254)*100, "")</f>
        <v/>
      </c>
      <c r="T217" s="7" t="str">
        <f t="shared" ref="T217" si="3273">IF($D11&gt;0,  100 - EXP(T52 - S$254 + S$261*S$255)*100,"")</f>
        <v/>
      </c>
      <c r="U217" s="7" t="str">
        <f t="shared" ref="U217" si="3274">IF($D11&gt;0, 100 - EXP(V52 -U$254)*100, "")</f>
        <v/>
      </c>
      <c r="V217" s="7" t="str">
        <f t="shared" ref="V217" si="3275">IF($D11&gt;0,  100 - EXP(V52 - U$254 + U$261*U$255)*100,"")</f>
        <v/>
      </c>
      <c r="W217" s="7" t="str">
        <f t="shared" ref="W217" si="3276">IF($D11&gt;0, 100 - EXP(X52 -W$254)*100, "")</f>
        <v/>
      </c>
      <c r="X217" s="7" t="str">
        <f t="shared" ref="X217" si="3277">IF($D11&gt;0,  100 - EXP(X52 - W$254 + W$261*W$255)*100,"")</f>
        <v/>
      </c>
      <c r="Y217" s="7" t="str">
        <f t="shared" ref="Y217" si="3278">IF($D11&gt;0, 100 - EXP(Z52 -Y$254)*100, "")</f>
        <v/>
      </c>
      <c r="Z217" s="7" t="str">
        <f>IF($D11&gt;0,  100 - EXP(Z52 - Y$254 + Y$261*Y$255)*100,"")</f>
        <v/>
      </c>
    </row>
    <row r="218" spans="3:26" x14ac:dyDescent="0.25">
      <c r="E218" s="7"/>
      <c r="F218" s="7" t="str">
        <f t="shared" ref="F218" si="3279">IF($D12&gt;0,  100 - EXP(F53 - E$254 - E$261*E$255)*100,"")</f>
        <v/>
      </c>
      <c r="G218" s="7"/>
      <c r="H218" s="7" t="str">
        <f t="shared" ref="H218" si="3280">IF($D12&gt;0,  100 - EXP(H53 - G$254 - G$261*G$255)*100,"")</f>
        <v/>
      </c>
      <c r="I218" s="7"/>
      <c r="J218" s="7" t="str">
        <f t="shared" ref="J218" si="3281">IF($D12&gt;0,  100 - EXP(J53 - I$254 - I$261*I$255)*100,"")</f>
        <v/>
      </c>
      <c r="K218" s="7"/>
      <c r="L218" s="7" t="str">
        <f t="shared" ref="L218" si="3282">IF($D12&gt;0,  100 - EXP(L53 - K$254 - K$261*K$255)*100,"")</f>
        <v/>
      </c>
      <c r="M218" s="7"/>
      <c r="N218" s="7" t="str">
        <f t="shared" ref="N218" si="3283">IF($D12&gt;0,  100 - EXP(N53 - M$254 - M$261*M$255)*100,"")</f>
        <v/>
      </c>
      <c r="O218" s="7"/>
      <c r="P218" s="7" t="str">
        <f t="shared" ref="P218" si="3284">IF($D12&gt;0,  100 - EXP(P53 - O$254 - O$261*O$255)*100,"")</f>
        <v/>
      </c>
      <c r="Q218" s="7"/>
      <c r="R218" s="7" t="str">
        <f t="shared" ref="R218" si="3285">IF($D12&gt;0,  100 - EXP(R53 - Q$254 - Q$261*Q$255)*100,"")</f>
        <v/>
      </c>
      <c r="S218" s="7"/>
      <c r="T218" s="7" t="str">
        <f t="shared" ref="T218" si="3286">IF($D12&gt;0,  100 - EXP(T53 - S$254 - S$261*S$255)*100,"")</f>
        <v/>
      </c>
      <c r="U218" s="7"/>
      <c r="V218" s="7" t="str">
        <f t="shared" ref="V218" si="3287">IF($D12&gt;0,  100 - EXP(V53 - U$254 - U$261*U$255)*100,"")</f>
        <v/>
      </c>
      <c r="W218" s="7"/>
      <c r="X218" s="7" t="str">
        <f t="shared" ref="X218" si="3288">IF($D12&gt;0,  100 - EXP(X53 - W$254 - W$261*W$255)*100,"")</f>
        <v/>
      </c>
      <c r="Y218" s="7"/>
      <c r="Z218" s="7" t="str">
        <f>IF($D12&gt;0,  100 - EXP(Z53 - Y$254 - Y$261*Y$255)*100,"")</f>
        <v/>
      </c>
    </row>
    <row r="219" spans="3:26" x14ac:dyDescent="0.25">
      <c r="D219" t="s">
        <v>42</v>
      </c>
      <c r="E219" s="7" t="str">
        <f t="shared" ref="E219" si="3289">IF($D13&gt;0, 100 - EXP(F54 -E$254)*100, "")</f>
        <v/>
      </c>
      <c r="F219" s="7" t="str">
        <f t="shared" ref="F219" si="3290">IF($D13&gt;0,  100 - EXP(F54 - E$254 + E$261*E$255)*100,"")</f>
        <v/>
      </c>
      <c r="G219" s="7" t="str">
        <f t="shared" ref="G219" si="3291">IF($D13&gt;0, 100 - EXP(H54 -G$254)*100, "")</f>
        <v/>
      </c>
      <c r="H219" s="7" t="str">
        <f t="shared" ref="H219" si="3292">IF($D13&gt;0,  100 - EXP(H54 - G$254 + G$261*G$255)*100,"")</f>
        <v/>
      </c>
      <c r="I219" s="7" t="str">
        <f t="shared" ref="I219" si="3293">IF($D13&gt;0, 100 - EXP(J54 -I$254)*100, "")</f>
        <v/>
      </c>
      <c r="J219" s="7" t="str">
        <f t="shared" ref="J219" si="3294">IF($D13&gt;0,  100 - EXP(J54 - I$254 + I$261*I$255)*100,"")</f>
        <v/>
      </c>
      <c r="K219" s="7" t="str">
        <f t="shared" ref="K219" si="3295">IF($D13&gt;0, 100 - EXP(L54 -K$254)*100, "")</f>
        <v/>
      </c>
      <c r="L219" s="7" t="str">
        <f t="shared" ref="L219" si="3296">IF($D13&gt;0,  100 - EXP(L54 - K$254 + K$261*K$255)*100,"")</f>
        <v/>
      </c>
      <c r="M219" s="7" t="str">
        <f t="shared" ref="M219" si="3297">IF($D13&gt;0, 100 - EXP(N54 -M$254)*100, "")</f>
        <v/>
      </c>
      <c r="N219" s="7" t="str">
        <f t="shared" ref="N219" si="3298">IF($D13&gt;0,  100 - EXP(N54 - M$254 + M$261*M$255)*100,"")</f>
        <v/>
      </c>
      <c r="O219" s="7" t="str">
        <f t="shared" ref="O219" si="3299">IF($D13&gt;0, 100 - EXP(P54 -O$254)*100, "")</f>
        <v/>
      </c>
      <c r="P219" s="7" t="str">
        <f t="shared" ref="P219" si="3300">IF($D13&gt;0,  100 - EXP(P54 - O$254 + O$261*O$255)*100,"")</f>
        <v/>
      </c>
      <c r="Q219" s="7" t="str">
        <f t="shared" ref="Q219" si="3301">IF($D13&gt;0, 100 - EXP(R54 -Q$254)*100, "")</f>
        <v/>
      </c>
      <c r="R219" s="7" t="str">
        <f t="shared" ref="R219" si="3302">IF($D13&gt;0,  100 - EXP(R54 - Q$254 + Q$261*Q$255)*100,"")</f>
        <v/>
      </c>
      <c r="S219" s="7" t="str">
        <f t="shared" ref="S219" si="3303">IF($D13&gt;0, 100 - EXP(T54 -S$254)*100, "")</f>
        <v/>
      </c>
      <c r="T219" s="7" t="str">
        <f t="shared" ref="T219" si="3304">IF($D13&gt;0,  100 - EXP(T54 - S$254 + S$261*S$255)*100,"")</f>
        <v/>
      </c>
      <c r="U219" s="7" t="str">
        <f t="shared" ref="U219" si="3305">IF($D13&gt;0, 100 - EXP(V54 -U$254)*100, "")</f>
        <v/>
      </c>
      <c r="V219" s="7" t="str">
        <f t="shared" ref="V219" si="3306">IF($D13&gt;0,  100 - EXP(V54 - U$254 + U$261*U$255)*100,"")</f>
        <v/>
      </c>
      <c r="W219" s="7" t="str">
        <f t="shared" ref="W219" si="3307">IF($D13&gt;0, 100 - EXP(X54 -W$254)*100, "")</f>
        <v/>
      </c>
      <c r="X219" s="7" t="str">
        <f t="shared" ref="X219" si="3308">IF($D13&gt;0,  100 - EXP(X54 - W$254 + W$261*W$255)*100,"")</f>
        <v/>
      </c>
      <c r="Y219" s="7" t="str">
        <f t="shared" ref="Y219" si="3309">IF($D13&gt;0, 100 - EXP(Z54 -Y$254)*100, "")</f>
        <v/>
      </c>
      <c r="Z219" s="7" t="str">
        <f>IF($D13&gt;0,  100 - EXP(Z54 - Y$254 + Y$261*Y$255)*100,"")</f>
        <v/>
      </c>
    </row>
    <row r="220" spans="3:26" x14ac:dyDescent="0.25">
      <c r="E220" s="7"/>
      <c r="F220" s="7" t="str">
        <f t="shared" ref="F220" si="3310">IF($D14&gt;0,  100 - EXP(F55 - E$254 - E$261*E$255)*100,"")</f>
        <v/>
      </c>
      <c r="G220" s="7"/>
      <c r="H220" s="7" t="str">
        <f t="shared" ref="H220" si="3311">IF($D14&gt;0,  100 - EXP(H55 - G$254 - G$261*G$255)*100,"")</f>
        <v/>
      </c>
      <c r="I220" s="7"/>
      <c r="J220" s="7" t="str">
        <f t="shared" ref="J220" si="3312">IF($D14&gt;0,  100 - EXP(J55 - I$254 - I$261*I$255)*100,"")</f>
        <v/>
      </c>
      <c r="K220" s="7"/>
      <c r="L220" s="7" t="str">
        <f t="shared" ref="L220" si="3313">IF($D14&gt;0,  100 - EXP(L55 - K$254 - K$261*K$255)*100,"")</f>
        <v/>
      </c>
      <c r="M220" s="7"/>
      <c r="N220" s="7" t="str">
        <f t="shared" ref="N220" si="3314">IF($D14&gt;0,  100 - EXP(N55 - M$254 - M$261*M$255)*100,"")</f>
        <v/>
      </c>
      <c r="O220" s="7"/>
      <c r="P220" s="7" t="str">
        <f t="shared" ref="P220" si="3315">IF($D14&gt;0,  100 - EXP(P55 - O$254 - O$261*O$255)*100,"")</f>
        <v/>
      </c>
      <c r="Q220" s="7"/>
      <c r="R220" s="7" t="str">
        <f t="shared" ref="R220" si="3316">IF($D14&gt;0,  100 - EXP(R55 - Q$254 - Q$261*Q$255)*100,"")</f>
        <v/>
      </c>
      <c r="S220" s="7"/>
      <c r="T220" s="7" t="str">
        <f t="shared" ref="T220" si="3317">IF($D14&gt;0,  100 - EXP(T55 - S$254 - S$261*S$255)*100,"")</f>
        <v/>
      </c>
      <c r="U220" s="7"/>
      <c r="V220" s="7" t="str">
        <f t="shared" ref="V220" si="3318">IF($D14&gt;0,  100 - EXP(V55 - U$254 - U$261*U$255)*100,"")</f>
        <v/>
      </c>
      <c r="W220" s="7"/>
      <c r="X220" s="7" t="str">
        <f t="shared" ref="X220" si="3319">IF($D14&gt;0,  100 - EXP(X55 - W$254 - W$261*W$255)*100,"")</f>
        <v/>
      </c>
      <c r="Y220" s="7"/>
      <c r="Z220" s="7" t="str">
        <f>IF($D14&gt;0,  100 - EXP(Z55 - Y$254 - Y$261*Y$255)*100,"")</f>
        <v/>
      </c>
    </row>
    <row r="221" spans="3:26" x14ac:dyDescent="0.25">
      <c r="D221" t="s">
        <v>40</v>
      </c>
      <c r="E221" s="7" t="str">
        <f t="shared" ref="E221" si="3320">IF($D15&gt;0, 100 - EXP(F56 -E$254)*100, "")</f>
        <v/>
      </c>
      <c r="F221" s="7" t="str">
        <f t="shared" ref="F221" si="3321">IF($D15&gt;0,  100 - EXP(F56 - E$254 + E$261*E$255)*100,"")</f>
        <v/>
      </c>
      <c r="G221" s="7" t="str">
        <f t="shared" ref="G221" si="3322">IF($D15&gt;0, 100 - EXP(H56 -G$254)*100, "")</f>
        <v/>
      </c>
      <c r="H221" s="7" t="str">
        <f t="shared" ref="H221" si="3323">IF($D15&gt;0,  100 - EXP(H56 - G$254 + G$261*G$255)*100,"")</f>
        <v/>
      </c>
      <c r="I221" s="7" t="str">
        <f t="shared" ref="I221" si="3324">IF($D15&gt;0, 100 - EXP(J56 -I$254)*100, "")</f>
        <v/>
      </c>
      <c r="J221" s="7" t="str">
        <f t="shared" ref="J221" si="3325">IF($D15&gt;0,  100 - EXP(J56 - I$254 + I$261*I$255)*100,"")</f>
        <v/>
      </c>
      <c r="K221" s="7" t="str">
        <f t="shared" ref="K221" si="3326">IF($D15&gt;0, 100 - EXP(L56 -K$254)*100, "")</f>
        <v/>
      </c>
      <c r="L221" s="7" t="str">
        <f t="shared" ref="L221" si="3327">IF($D15&gt;0,  100 - EXP(L56 - K$254 + K$261*K$255)*100,"")</f>
        <v/>
      </c>
      <c r="M221" s="7" t="str">
        <f t="shared" ref="M221" si="3328">IF($D15&gt;0, 100 - EXP(N56 -M$254)*100, "")</f>
        <v/>
      </c>
      <c r="N221" s="7" t="str">
        <f t="shared" ref="N221" si="3329">IF($D15&gt;0,  100 - EXP(N56 - M$254 + M$261*M$255)*100,"")</f>
        <v/>
      </c>
      <c r="O221" s="7" t="str">
        <f t="shared" ref="O221" si="3330">IF($D15&gt;0, 100 - EXP(P56 -O$254)*100, "")</f>
        <v/>
      </c>
      <c r="P221" s="7" t="str">
        <f t="shared" ref="P221" si="3331">IF($D15&gt;0,  100 - EXP(P56 - O$254 + O$261*O$255)*100,"")</f>
        <v/>
      </c>
      <c r="Q221" s="7" t="str">
        <f t="shared" ref="Q221" si="3332">IF($D15&gt;0, 100 - EXP(R56 -Q$254)*100, "")</f>
        <v/>
      </c>
      <c r="R221" s="7" t="str">
        <f t="shared" ref="R221" si="3333">IF($D15&gt;0,  100 - EXP(R56 - Q$254 + Q$261*Q$255)*100,"")</f>
        <v/>
      </c>
      <c r="S221" s="7" t="str">
        <f t="shared" ref="S221" si="3334">IF($D15&gt;0, 100 - EXP(T56 -S$254)*100, "")</f>
        <v/>
      </c>
      <c r="T221" s="7" t="str">
        <f t="shared" ref="T221" si="3335">IF($D15&gt;0,  100 - EXP(T56 - S$254 + S$261*S$255)*100,"")</f>
        <v/>
      </c>
      <c r="U221" s="7" t="str">
        <f t="shared" ref="U221" si="3336">IF($D15&gt;0, 100 - EXP(V56 -U$254)*100, "")</f>
        <v/>
      </c>
      <c r="V221" s="7" t="str">
        <f t="shared" ref="V221" si="3337">IF($D15&gt;0,  100 - EXP(V56 - U$254 + U$261*U$255)*100,"")</f>
        <v/>
      </c>
      <c r="W221" s="7" t="str">
        <f t="shared" ref="W221" si="3338">IF($D15&gt;0, 100 - EXP(X56 -W$254)*100, "")</f>
        <v/>
      </c>
      <c r="X221" s="7" t="str">
        <f t="shared" ref="X221" si="3339">IF($D15&gt;0,  100 - EXP(X56 - W$254 + W$261*W$255)*100,"")</f>
        <v/>
      </c>
      <c r="Y221" s="7" t="str">
        <f t="shared" ref="Y221" si="3340">IF($D15&gt;0, 100 - EXP(Z56 -Y$254)*100, "")</f>
        <v/>
      </c>
      <c r="Z221" s="7" t="str">
        <f>IF($D15&gt;0,  100 - EXP(Z56 - Y$254 + Y$261*Y$255)*100,"")</f>
        <v/>
      </c>
    </row>
    <row r="222" spans="3:26" x14ac:dyDescent="0.25">
      <c r="E222" s="7"/>
      <c r="F222" s="7" t="str">
        <f t="shared" ref="F222" si="3341">IF($D16&gt;0,  100 - EXP(F57 - E$254 - E$261*E$255)*100,"")</f>
        <v/>
      </c>
      <c r="G222" s="7"/>
      <c r="H222" s="7" t="str">
        <f t="shared" ref="H222" si="3342">IF($D16&gt;0,  100 - EXP(H57 - G$254 - G$261*G$255)*100,"")</f>
        <v/>
      </c>
      <c r="I222" s="7"/>
      <c r="J222" s="7" t="str">
        <f t="shared" ref="J222" si="3343">IF($D16&gt;0,  100 - EXP(J57 - I$254 - I$261*I$255)*100,"")</f>
        <v/>
      </c>
      <c r="K222" s="7"/>
      <c r="L222" s="7" t="str">
        <f t="shared" ref="L222" si="3344">IF($D16&gt;0,  100 - EXP(L57 - K$254 - K$261*K$255)*100,"")</f>
        <v/>
      </c>
      <c r="M222" s="7"/>
      <c r="N222" s="7" t="str">
        <f t="shared" ref="N222" si="3345">IF($D16&gt;0,  100 - EXP(N57 - M$254 - M$261*M$255)*100,"")</f>
        <v/>
      </c>
      <c r="O222" s="7"/>
      <c r="P222" s="7" t="str">
        <f t="shared" ref="P222" si="3346">IF($D16&gt;0,  100 - EXP(P57 - O$254 - O$261*O$255)*100,"")</f>
        <v/>
      </c>
      <c r="Q222" s="7"/>
      <c r="R222" s="7" t="str">
        <f t="shared" ref="R222" si="3347">IF($D16&gt;0,  100 - EXP(R57 - Q$254 - Q$261*Q$255)*100,"")</f>
        <v/>
      </c>
      <c r="S222" s="7"/>
      <c r="T222" s="7" t="str">
        <f t="shared" ref="T222" si="3348">IF($D16&gt;0,  100 - EXP(T57 - S$254 - S$261*S$255)*100,"")</f>
        <v/>
      </c>
      <c r="U222" s="7"/>
      <c r="V222" s="7" t="str">
        <f t="shared" ref="V222" si="3349">IF($D16&gt;0,  100 - EXP(V57 - U$254 - U$261*U$255)*100,"")</f>
        <v/>
      </c>
      <c r="W222" s="7"/>
      <c r="X222" s="7" t="str">
        <f t="shared" ref="X222" si="3350">IF($D16&gt;0,  100 - EXP(X57 - W$254 - W$261*W$255)*100,"")</f>
        <v/>
      </c>
      <c r="Y222" s="7"/>
      <c r="Z222" s="7" t="str">
        <f>IF($D16&gt;0,  100 - EXP(Z57 - Y$254 - Y$261*Y$255)*100,"")</f>
        <v/>
      </c>
    </row>
    <row r="223" spans="3:26" x14ac:dyDescent="0.25">
      <c r="D223" t="s">
        <v>40</v>
      </c>
      <c r="E223" s="7" t="str">
        <f t="shared" ref="E223" si="3351">IF($D17&gt;0, 100 - EXP(F58 -E$254)*100, "")</f>
        <v/>
      </c>
      <c r="F223" s="7" t="str">
        <f t="shared" ref="F223" si="3352">IF($D17&gt;0,  100 - EXP(F58 - E$254 + E$261*E$255)*100,"")</f>
        <v/>
      </c>
      <c r="G223" s="7" t="str">
        <f t="shared" ref="G223" si="3353">IF($D17&gt;0, 100 - EXP(H58 -G$254)*100, "")</f>
        <v/>
      </c>
      <c r="H223" s="7" t="str">
        <f t="shared" ref="H223" si="3354">IF($D17&gt;0,  100 - EXP(H58 - G$254 + G$261*G$255)*100,"")</f>
        <v/>
      </c>
      <c r="I223" s="7" t="str">
        <f t="shared" ref="I223" si="3355">IF($D17&gt;0, 100 - EXP(J58 -I$254)*100, "")</f>
        <v/>
      </c>
      <c r="J223" s="7" t="str">
        <f t="shared" ref="J223" si="3356">IF($D17&gt;0,  100 - EXP(J58 - I$254 + I$261*I$255)*100,"")</f>
        <v/>
      </c>
      <c r="K223" s="7" t="str">
        <f t="shared" ref="K223" si="3357">IF($D17&gt;0, 100 - EXP(L58 -K$254)*100, "")</f>
        <v/>
      </c>
      <c r="L223" s="7" t="str">
        <f t="shared" ref="L223" si="3358">IF($D17&gt;0,  100 - EXP(L58 - K$254 + K$261*K$255)*100,"")</f>
        <v/>
      </c>
      <c r="M223" s="7" t="str">
        <f t="shared" ref="M223" si="3359">IF($D17&gt;0, 100 - EXP(N58 -M$254)*100, "")</f>
        <v/>
      </c>
      <c r="N223" s="7" t="str">
        <f t="shared" ref="N223" si="3360">IF($D17&gt;0,  100 - EXP(N58 - M$254 + M$261*M$255)*100,"")</f>
        <v/>
      </c>
      <c r="O223" s="7" t="str">
        <f t="shared" ref="O223" si="3361">IF($D17&gt;0, 100 - EXP(P58 -O$254)*100, "")</f>
        <v/>
      </c>
      <c r="P223" s="7" t="str">
        <f t="shared" ref="P223" si="3362">IF($D17&gt;0,  100 - EXP(P58 - O$254 + O$261*O$255)*100,"")</f>
        <v/>
      </c>
      <c r="Q223" s="7" t="str">
        <f t="shared" ref="Q223" si="3363">IF($D17&gt;0, 100 - EXP(R58 -Q$254)*100, "")</f>
        <v/>
      </c>
      <c r="R223" s="7" t="str">
        <f t="shared" ref="R223" si="3364">IF($D17&gt;0,  100 - EXP(R58 - Q$254 + Q$261*Q$255)*100,"")</f>
        <v/>
      </c>
      <c r="S223" s="7" t="str">
        <f t="shared" ref="S223" si="3365">IF($D17&gt;0, 100 - EXP(T58 -S$254)*100, "")</f>
        <v/>
      </c>
      <c r="T223" s="7" t="str">
        <f t="shared" ref="T223" si="3366">IF($D17&gt;0,  100 - EXP(T58 - S$254 + S$261*S$255)*100,"")</f>
        <v/>
      </c>
      <c r="U223" s="7" t="str">
        <f t="shared" ref="U223" si="3367">IF($D17&gt;0, 100 - EXP(V58 -U$254)*100, "")</f>
        <v/>
      </c>
      <c r="V223" s="7" t="str">
        <f t="shared" ref="V223" si="3368">IF($D17&gt;0,  100 - EXP(V58 - U$254 + U$261*U$255)*100,"")</f>
        <v/>
      </c>
      <c r="W223" s="7" t="str">
        <f t="shared" ref="W223" si="3369">IF($D17&gt;0, 100 - EXP(X58 -W$254)*100, "")</f>
        <v/>
      </c>
      <c r="X223" s="7" t="str">
        <f t="shared" ref="X223" si="3370">IF($D17&gt;0,  100 - EXP(X58 - W$254 + W$261*W$255)*100,"")</f>
        <v/>
      </c>
      <c r="Y223" s="7" t="str">
        <f t="shared" ref="Y223" si="3371">IF($D17&gt;0, 100 - EXP(Z58 -Y$254)*100, "")</f>
        <v/>
      </c>
      <c r="Z223" s="7" t="str">
        <f>IF($D17&gt;0,  100 - EXP(Z58 - Y$254 + Y$261*Y$255)*100,"")</f>
        <v/>
      </c>
    </row>
    <row r="224" spans="3:26" x14ac:dyDescent="0.25">
      <c r="E224" s="7"/>
      <c r="F224" s="7" t="str">
        <f t="shared" ref="F224" si="3372">IF($D18&gt;0,  100 - EXP(F59 - E$254 - E$261*E$255)*100,"")</f>
        <v/>
      </c>
      <c r="G224" s="7"/>
      <c r="H224" s="7" t="str">
        <f t="shared" ref="H224" si="3373">IF($D18&gt;0,  100 - EXP(H59 - G$254 - G$261*G$255)*100,"")</f>
        <v/>
      </c>
      <c r="I224" s="7"/>
      <c r="J224" s="7" t="str">
        <f t="shared" ref="J224" si="3374">IF($D18&gt;0,  100 - EXP(J59 - I$254 - I$261*I$255)*100,"")</f>
        <v/>
      </c>
      <c r="K224" s="7"/>
      <c r="L224" s="7" t="str">
        <f t="shared" ref="L224" si="3375">IF($D18&gt;0,  100 - EXP(L59 - K$254 - K$261*K$255)*100,"")</f>
        <v/>
      </c>
      <c r="M224" s="7"/>
      <c r="N224" s="7" t="str">
        <f t="shared" ref="N224" si="3376">IF($D18&gt;0,  100 - EXP(N59 - M$254 - M$261*M$255)*100,"")</f>
        <v/>
      </c>
      <c r="O224" s="7"/>
      <c r="P224" s="7" t="str">
        <f t="shared" ref="P224" si="3377">IF($D18&gt;0,  100 - EXP(P59 - O$254 - O$261*O$255)*100,"")</f>
        <v/>
      </c>
      <c r="Q224" s="7"/>
      <c r="R224" s="7" t="str">
        <f t="shared" ref="R224" si="3378">IF($D18&gt;0,  100 - EXP(R59 - Q$254 - Q$261*Q$255)*100,"")</f>
        <v/>
      </c>
      <c r="S224" s="7"/>
      <c r="T224" s="7" t="str">
        <f t="shared" ref="T224" si="3379">IF($D18&gt;0,  100 - EXP(T59 - S$254 - S$261*S$255)*100,"")</f>
        <v/>
      </c>
      <c r="U224" s="7"/>
      <c r="V224" s="7" t="str">
        <f t="shared" ref="V224" si="3380">IF($D18&gt;0,  100 - EXP(V59 - U$254 - U$261*U$255)*100,"")</f>
        <v/>
      </c>
      <c r="W224" s="7"/>
      <c r="X224" s="7" t="str">
        <f t="shared" ref="X224" si="3381">IF($D18&gt;0,  100 - EXP(X59 - W$254 - W$261*W$255)*100,"")</f>
        <v/>
      </c>
      <c r="Y224" s="7"/>
      <c r="Z224" s="7" t="str">
        <f>IF($D18&gt;0,  100 - EXP(Z59 - Y$254 - Y$261*Y$255)*100,"")</f>
        <v/>
      </c>
    </row>
    <row r="225" spans="4:26" x14ac:dyDescent="0.25">
      <c r="D225" t="s">
        <v>40</v>
      </c>
      <c r="E225" s="7" t="str">
        <f t="shared" ref="E225" si="3382">IF($D19&gt;0, 100 - EXP(F60 -E$254)*100, "")</f>
        <v/>
      </c>
      <c r="F225" s="7" t="str">
        <f t="shared" ref="F225" si="3383">IF($D19&gt;0,  100 - EXP(F60 - E$254 + E$261*E$255)*100,"")</f>
        <v/>
      </c>
      <c r="G225" s="7" t="str">
        <f t="shared" ref="G225" si="3384">IF($D19&gt;0, 100 - EXP(H60 -G$254)*100, "")</f>
        <v/>
      </c>
      <c r="H225" s="7" t="str">
        <f t="shared" ref="H225" si="3385">IF($D19&gt;0,  100 - EXP(H60 - G$254 + G$261*G$255)*100,"")</f>
        <v/>
      </c>
      <c r="I225" s="7" t="str">
        <f t="shared" ref="I225" si="3386">IF($D19&gt;0, 100 - EXP(J60 -I$254)*100, "")</f>
        <v/>
      </c>
      <c r="J225" s="7" t="str">
        <f t="shared" ref="J225" si="3387">IF($D19&gt;0,  100 - EXP(J60 - I$254 + I$261*I$255)*100,"")</f>
        <v/>
      </c>
      <c r="K225" s="7" t="str">
        <f t="shared" ref="K225" si="3388">IF($D19&gt;0, 100 - EXP(L60 -K$254)*100, "")</f>
        <v/>
      </c>
      <c r="L225" s="7" t="str">
        <f t="shared" ref="L225" si="3389">IF($D19&gt;0,  100 - EXP(L60 - K$254 + K$261*K$255)*100,"")</f>
        <v/>
      </c>
      <c r="M225" s="7" t="str">
        <f t="shared" ref="M225" si="3390">IF($D19&gt;0, 100 - EXP(N60 -M$254)*100, "")</f>
        <v/>
      </c>
      <c r="N225" s="7" t="str">
        <f t="shared" ref="N225" si="3391">IF($D19&gt;0,  100 - EXP(N60 - M$254 + M$261*M$255)*100,"")</f>
        <v/>
      </c>
      <c r="O225" s="7" t="str">
        <f t="shared" ref="O225" si="3392">IF($D19&gt;0, 100 - EXP(P60 -O$254)*100, "")</f>
        <v/>
      </c>
      <c r="P225" s="7" t="str">
        <f t="shared" ref="P225" si="3393">IF($D19&gt;0,  100 - EXP(P60 - O$254 + O$261*O$255)*100,"")</f>
        <v/>
      </c>
      <c r="Q225" s="7" t="str">
        <f t="shared" ref="Q225" si="3394">IF($D19&gt;0, 100 - EXP(R60 -Q$254)*100, "")</f>
        <v/>
      </c>
      <c r="R225" s="7" t="str">
        <f t="shared" ref="R225" si="3395">IF($D19&gt;0,  100 - EXP(R60 - Q$254 + Q$261*Q$255)*100,"")</f>
        <v/>
      </c>
      <c r="S225" s="7" t="str">
        <f t="shared" ref="S225" si="3396">IF($D19&gt;0, 100 - EXP(T60 -S$254)*100, "")</f>
        <v/>
      </c>
      <c r="T225" s="7" t="str">
        <f t="shared" ref="T225" si="3397">IF($D19&gt;0,  100 - EXP(T60 - S$254 + S$261*S$255)*100,"")</f>
        <v/>
      </c>
      <c r="U225" s="7" t="str">
        <f t="shared" ref="U225" si="3398">IF($D19&gt;0, 100 - EXP(V60 -U$254)*100, "")</f>
        <v/>
      </c>
      <c r="V225" s="7" t="str">
        <f t="shared" ref="V225" si="3399">IF($D19&gt;0,  100 - EXP(V60 - U$254 + U$261*U$255)*100,"")</f>
        <v/>
      </c>
      <c r="W225" s="7" t="str">
        <f t="shared" ref="W225" si="3400">IF($D19&gt;0, 100 - EXP(X60 -W$254)*100, "")</f>
        <v/>
      </c>
      <c r="X225" s="7" t="str">
        <f t="shared" ref="X225" si="3401">IF($D19&gt;0,  100 - EXP(X60 - W$254 + W$261*W$255)*100,"")</f>
        <v/>
      </c>
      <c r="Y225" s="7" t="str">
        <f t="shared" ref="Y225" si="3402">IF($D19&gt;0, 100 - EXP(Z60 -Y$254)*100, "")</f>
        <v/>
      </c>
      <c r="Z225" s="7" t="str">
        <f>IF($D19&gt;0,  100 - EXP(Z60 - Y$254 + Y$261*Y$255)*100,"")</f>
        <v/>
      </c>
    </row>
    <row r="226" spans="4:26" x14ac:dyDescent="0.25">
      <c r="E226" s="7"/>
      <c r="F226" s="7" t="str">
        <f t="shared" ref="F226" si="3403">IF($D20&gt;0,  100 - EXP(F61 - E$254 - E$261*E$255)*100,"")</f>
        <v/>
      </c>
      <c r="G226" s="7"/>
      <c r="H226" s="7" t="str">
        <f t="shared" ref="H226" si="3404">IF($D20&gt;0,  100 - EXP(H61 - G$254 - G$261*G$255)*100,"")</f>
        <v/>
      </c>
      <c r="I226" s="7"/>
      <c r="J226" s="7" t="str">
        <f t="shared" ref="J226" si="3405">IF($D20&gt;0,  100 - EXP(J61 - I$254 - I$261*I$255)*100,"")</f>
        <v/>
      </c>
      <c r="K226" s="7"/>
      <c r="L226" s="7" t="str">
        <f t="shared" ref="L226" si="3406">IF($D20&gt;0,  100 - EXP(L61 - K$254 - K$261*K$255)*100,"")</f>
        <v/>
      </c>
      <c r="M226" s="7"/>
      <c r="N226" s="7" t="str">
        <f t="shared" ref="N226" si="3407">IF($D20&gt;0,  100 - EXP(N61 - M$254 - M$261*M$255)*100,"")</f>
        <v/>
      </c>
      <c r="O226" s="7"/>
      <c r="P226" s="7" t="str">
        <f t="shared" ref="P226" si="3408">IF($D20&gt;0,  100 - EXP(P61 - O$254 - O$261*O$255)*100,"")</f>
        <v/>
      </c>
      <c r="Q226" s="7"/>
      <c r="R226" s="7" t="str">
        <f t="shared" ref="R226" si="3409">IF($D20&gt;0,  100 - EXP(R61 - Q$254 - Q$261*Q$255)*100,"")</f>
        <v/>
      </c>
      <c r="S226" s="7"/>
      <c r="T226" s="7" t="str">
        <f t="shared" ref="T226" si="3410">IF($D20&gt;0,  100 - EXP(T61 - S$254 - S$261*S$255)*100,"")</f>
        <v/>
      </c>
      <c r="U226" s="7"/>
      <c r="V226" s="7" t="str">
        <f t="shared" ref="V226" si="3411">IF($D20&gt;0,  100 - EXP(V61 - U$254 - U$261*U$255)*100,"")</f>
        <v/>
      </c>
      <c r="W226" s="7"/>
      <c r="X226" s="7" t="str">
        <f t="shared" ref="X226" si="3412">IF($D20&gt;0,  100 - EXP(X61 - W$254 - W$261*W$255)*100,"")</f>
        <v/>
      </c>
      <c r="Y226" s="7"/>
      <c r="Z226" s="7" t="str">
        <f>IF($D20&gt;0,  100 - EXP(Z61 - Y$254 - Y$261*Y$255)*100,"")</f>
        <v/>
      </c>
    </row>
    <row r="227" spans="4:26" x14ac:dyDescent="0.25">
      <c r="D227" t="s">
        <v>40</v>
      </c>
      <c r="E227" s="7" t="str">
        <f t="shared" ref="E227" si="3413">IF($D21&gt;0, 100 - EXP(F62 -E$254)*100, "")</f>
        <v/>
      </c>
      <c r="F227" s="7" t="str">
        <f t="shared" ref="F227" si="3414">IF($D21&gt;0,  100 - EXP(F62 - E$254 + E$261*E$255)*100,"")</f>
        <v/>
      </c>
      <c r="G227" s="7" t="str">
        <f t="shared" ref="G227" si="3415">IF($D21&gt;0, 100 - EXP(H62 -G$254)*100, "")</f>
        <v/>
      </c>
      <c r="H227" s="7" t="str">
        <f t="shared" ref="H227" si="3416">IF($D21&gt;0,  100 - EXP(H62 - G$254 + G$261*G$255)*100,"")</f>
        <v/>
      </c>
      <c r="I227" s="7" t="str">
        <f t="shared" ref="I227" si="3417">IF($D21&gt;0, 100 - EXP(J62 -I$254)*100, "")</f>
        <v/>
      </c>
      <c r="J227" s="7" t="str">
        <f t="shared" ref="J227" si="3418">IF($D21&gt;0,  100 - EXP(J62 - I$254 + I$261*I$255)*100,"")</f>
        <v/>
      </c>
      <c r="K227" s="7" t="str">
        <f t="shared" ref="K227" si="3419">IF($D21&gt;0, 100 - EXP(L62 -K$254)*100, "")</f>
        <v/>
      </c>
      <c r="L227" s="7" t="str">
        <f t="shared" ref="L227" si="3420">IF($D21&gt;0,  100 - EXP(L62 - K$254 + K$261*K$255)*100,"")</f>
        <v/>
      </c>
      <c r="M227" s="7" t="str">
        <f t="shared" ref="M227" si="3421">IF($D21&gt;0, 100 - EXP(N62 -M$254)*100, "")</f>
        <v/>
      </c>
      <c r="N227" s="7" t="str">
        <f t="shared" ref="N227" si="3422">IF($D21&gt;0,  100 - EXP(N62 - M$254 + M$261*M$255)*100,"")</f>
        <v/>
      </c>
      <c r="O227" s="7" t="str">
        <f t="shared" ref="O227" si="3423">IF($D21&gt;0, 100 - EXP(P62 -O$254)*100, "")</f>
        <v/>
      </c>
      <c r="P227" s="7" t="str">
        <f t="shared" ref="P227" si="3424">IF($D21&gt;0,  100 - EXP(P62 - O$254 + O$261*O$255)*100,"")</f>
        <v/>
      </c>
      <c r="Q227" s="7" t="str">
        <f t="shared" ref="Q227" si="3425">IF($D21&gt;0, 100 - EXP(R62 -Q$254)*100, "")</f>
        <v/>
      </c>
      <c r="R227" s="7" t="str">
        <f t="shared" ref="R227" si="3426">IF($D21&gt;0,  100 - EXP(R62 - Q$254 + Q$261*Q$255)*100,"")</f>
        <v/>
      </c>
      <c r="S227" s="7" t="str">
        <f t="shared" ref="S227" si="3427">IF($D21&gt;0, 100 - EXP(T62 -S$254)*100, "")</f>
        <v/>
      </c>
      <c r="T227" s="7" t="str">
        <f t="shared" ref="T227" si="3428">IF($D21&gt;0,  100 - EXP(T62 - S$254 + S$261*S$255)*100,"")</f>
        <v/>
      </c>
      <c r="U227" s="7" t="str">
        <f t="shared" ref="U227" si="3429">IF($D21&gt;0, 100 - EXP(V62 -U$254)*100, "")</f>
        <v/>
      </c>
      <c r="V227" s="7" t="str">
        <f t="shared" ref="V227" si="3430">IF($D21&gt;0,  100 - EXP(V62 - U$254 + U$261*U$255)*100,"")</f>
        <v/>
      </c>
      <c r="W227" s="7" t="str">
        <f t="shared" ref="W227" si="3431">IF($D21&gt;0, 100 - EXP(X62 -W$254)*100, "")</f>
        <v/>
      </c>
      <c r="X227" s="7" t="str">
        <f t="shared" ref="X227" si="3432">IF($D21&gt;0,  100 - EXP(X62 - W$254 + W$261*W$255)*100,"")</f>
        <v/>
      </c>
      <c r="Y227" s="7" t="str">
        <f t="shared" ref="Y227" si="3433">IF($D21&gt;0, 100 - EXP(Z62 -Y$254)*100, "")</f>
        <v/>
      </c>
      <c r="Z227" s="7" t="str">
        <f>IF($D21&gt;0,  100 - EXP(Z62 - Y$254 + Y$261*Y$255)*100,"")</f>
        <v/>
      </c>
    </row>
    <row r="228" spans="4:26" x14ac:dyDescent="0.25">
      <c r="E228" s="7"/>
      <c r="F228" s="7" t="str">
        <f t="shared" ref="F228" si="3434">IF($D22&gt;0,  100 - EXP(F63 - E$254 - E$261*E$255)*100,"")</f>
        <v/>
      </c>
      <c r="G228" s="7"/>
      <c r="H228" s="7" t="str">
        <f t="shared" ref="H228" si="3435">IF($D22&gt;0,  100 - EXP(H63 - G$254 - G$261*G$255)*100,"")</f>
        <v/>
      </c>
      <c r="I228" s="7"/>
      <c r="J228" s="7" t="str">
        <f t="shared" ref="J228" si="3436">IF($D22&gt;0,  100 - EXP(J63 - I$254 - I$261*I$255)*100,"")</f>
        <v/>
      </c>
      <c r="K228" s="7"/>
      <c r="L228" s="7" t="str">
        <f t="shared" ref="L228" si="3437">IF($D22&gt;0,  100 - EXP(L63 - K$254 - K$261*K$255)*100,"")</f>
        <v/>
      </c>
      <c r="M228" s="7"/>
      <c r="N228" s="7" t="str">
        <f t="shared" ref="N228" si="3438">IF($D22&gt;0,  100 - EXP(N63 - M$254 - M$261*M$255)*100,"")</f>
        <v/>
      </c>
      <c r="O228" s="7"/>
      <c r="P228" s="7" t="str">
        <f t="shared" ref="P228" si="3439">IF($D22&gt;0,  100 - EXP(P63 - O$254 - O$261*O$255)*100,"")</f>
        <v/>
      </c>
      <c r="Q228" s="7"/>
      <c r="R228" s="7" t="str">
        <f t="shared" ref="R228" si="3440">IF($D22&gt;0,  100 - EXP(R63 - Q$254 - Q$261*Q$255)*100,"")</f>
        <v/>
      </c>
      <c r="S228" s="7"/>
      <c r="T228" s="7" t="str">
        <f t="shared" ref="T228" si="3441">IF($D22&gt;0,  100 - EXP(T63 - S$254 - S$261*S$255)*100,"")</f>
        <v/>
      </c>
      <c r="U228" s="7"/>
      <c r="V228" s="7" t="str">
        <f t="shared" ref="V228" si="3442">IF($D22&gt;0,  100 - EXP(V63 - U$254 - U$261*U$255)*100,"")</f>
        <v/>
      </c>
      <c r="W228" s="7"/>
      <c r="X228" s="7" t="str">
        <f t="shared" ref="X228" si="3443">IF($D22&gt;0,  100 - EXP(X63 - W$254 - W$261*W$255)*100,"")</f>
        <v/>
      </c>
      <c r="Y228" s="7"/>
      <c r="Z228" s="7" t="str">
        <f>IF($D22&gt;0,  100 - EXP(Z63 - Y$254 - Y$261*Y$255)*100,"")</f>
        <v/>
      </c>
    </row>
    <row r="229" spans="4:26" x14ac:dyDescent="0.25">
      <c r="D229" t="s">
        <v>40</v>
      </c>
      <c r="E229" s="7" t="str">
        <f t="shared" ref="E229" si="3444">IF($D23&gt;0, 100 - EXP(F64 -E$254)*100, "")</f>
        <v/>
      </c>
      <c r="F229" s="7" t="str">
        <f t="shared" ref="F229" si="3445">IF($D23&gt;0,  100 - EXP(F64 - E$254 + E$261*E$255)*100,"")</f>
        <v/>
      </c>
      <c r="G229" s="7" t="str">
        <f t="shared" ref="G229" si="3446">IF($D23&gt;0, 100 - EXP(H64 -G$254)*100, "")</f>
        <v/>
      </c>
      <c r="H229" s="7" t="str">
        <f t="shared" ref="H229" si="3447">IF($D23&gt;0,  100 - EXP(H64 - G$254 + G$261*G$255)*100,"")</f>
        <v/>
      </c>
      <c r="I229" s="7" t="str">
        <f t="shared" ref="I229" si="3448">IF($D23&gt;0, 100 - EXP(J64 -I$254)*100, "")</f>
        <v/>
      </c>
      <c r="J229" s="7" t="str">
        <f t="shared" ref="J229" si="3449">IF($D23&gt;0,  100 - EXP(J64 - I$254 + I$261*I$255)*100,"")</f>
        <v/>
      </c>
      <c r="K229" s="7" t="str">
        <f t="shared" ref="K229" si="3450">IF($D23&gt;0, 100 - EXP(L64 -K$254)*100, "")</f>
        <v/>
      </c>
      <c r="L229" s="7" t="str">
        <f t="shared" ref="L229" si="3451">IF($D23&gt;0,  100 - EXP(L64 - K$254 + K$261*K$255)*100,"")</f>
        <v/>
      </c>
      <c r="M229" s="7" t="str">
        <f t="shared" ref="M229" si="3452">IF($D23&gt;0, 100 - EXP(N64 -M$254)*100, "")</f>
        <v/>
      </c>
      <c r="N229" s="7" t="str">
        <f t="shared" ref="N229" si="3453">IF($D23&gt;0,  100 - EXP(N64 - M$254 + M$261*M$255)*100,"")</f>
        <v/>
      </c>
      <c r="O229" s="7" t="str">
        <f t="shared" ref="O229" si="3454">IF($D23&gt;0, 100 - EXP(P64 -O$254)*100, "")</f>
        <v/>
      </c>
      <c r="P229" s="7" t="str">
        <f t="shared" ref="P229" si="3455">IF($D23&gt;0,  100 - EXP(P64 - O$254 + O$261*O$255)*100,"")</f>
        <v/>
      </c>
      <c r="Q229" s="7" t="str">
        <f t="shared" ref="Q229" si="3456">IF($D23&gt;0, 100 - EXP(R64 -Q$254)*100, "")</f>
        <v/>
      </c>
      <c r="R229" s="7" t="str">
        <f t="shared" ref="R229" si="3457">IF($D23&gt;0,  100 - EXP(R64 - Q$254 + Q$261*Q$255)*100,"")</f>
        <v/>
      </c>
      <c r="S229" s="7" t="str">
        <f t="shared" ref="S229" si="3458">IF($D23&gt;0, 100 - EXP(T64 -S$254)*100, "")</f>
        <v/>
      </c>
      <c r="T229" s="7" t="str">
        <f t="shared" ref="T229" si="3459">IF($D23&gt;0,  100 - EXP(T64 - S$254 + S$261*S$255)*100,"")</f>
        <v/>
      </c>
      <c r="U229" s="7" t="str">
        <f t="shared" ref="U229" si="3460">IF($D23&gt;0, 100 - EXP(V64 -U$254)*100, "")</f>
        <v/>
      </c>
      <c r="V229" s="7" t="str">
        <f t="shared" ref="V229" si="3461">IF($D23&gt;0,  100 - EXP(V64 - U$254 + U$261*U$255)*100,"")</f>
        <v/>
      </c>
      <c r="W229" s="7" t="str">
        <f t="shared" ref="W229" si="3462">IF($D23&gt;0, 100 - EXP(X64 -W$254)*100, "")</f>
        <v/>
      </c>
      <c r="X229" s="7" t="str">
        <f t="shared" ref="X229" si="3463">IF($D23&gt;0,  100 - EXP(X64 - W$254 + W$261*W$255)*100,"")</f>
        <v/>
      </c>
      <c r="Y229" s="7" t="str">
        <f t="shared" ref="Y229" si="3464">IF($D23&gt;0, 100 - EXP(Z64 -Y$254)*100, "")</f>
        <v/>
      </c>
      <c r="Z229" s="7" t="str">
        <f>IF($D23&gt;0,  100 - EXP(Z64 - Y$254 + Y$261*Y$255)*100,"")</f>
        <v/>
      </c>
    </row>
    <row r="230" spans="4:26" x14ac:dyDescent="0.25">
      <c r="E230" s="7"/>
      <c r="F230" s="7" t="str">
        <f t="shared" ref="F230" si="3465">IF($D24&gt;0,  100 - EXP(F65 - E$254 - E$261*E$255)*100,"")</f>
        <v/>
      </c>
      <c r="G230" s="7"/>
      <c r="H230" s="7" t="str">
        <f t="shared" ref="H230" si="3466">IF($D24&gt;0,  100 - EXP(H65 - G$254 - G$261*G$255)*100,"")</f>
        <v/>
      </c>
      <c r="I230" s="7"/>
      <c r="J230" s="7" t="str">
        <f t="shared" ref="J230" si="3467">IF($D24&gt;0,  100 - EXP(J65 - I$254 - I$261*I$255)*100,"")</f>
        <v/>
      </c>
      <c r="K230" s="7"/>
      <c r="L230" s="7" t="str">
        <f t="shared" ref="L230" si="3468">IF($D24&gt;0,  100 - EXP(L65 - K$254 - K$261*K$255)*100,"")</f>
        <v/>
      </c>
      <c r="M230" s="7"/>
      <c r="N230" s="7" t="str">
        <f t="shared" ref="N230" si="3469">IF($D24&gt;0,  100 - EXP(N65 - M$254 - M$261*M$255)*100,"")</f>
        <v/>
      </c>
      <c r="O230" s="7"/>
      <c r="P230" s="7" t="str">
        <f t="shared" ref="P230" si="3470">IF($D24&gt;0,  100 - EXP(P65 - O$254 - O$261*O$255)*100,"")</f>
        <v/>
      </c>
      <c r="Q230" s="7"/>
      <c r="R230" s="7" t="str">
        <f t="shared" ref="R230" si="3471">IF($D24&gt;0,  100 - EXP(R65 - Q$254 - Q$261*Q$255)*100,"")</f>
        <v/>
      </c>
      <c r="S230" s="7"/>
      <c r="T230" s="7" t="str">
        <f t="shared" ref="T230" si="3472">IF($D24&gt;0,  100 - EXP(T65 - S$254 - S$261*S$255)*100,"")</f>
        <v/>
      </c>
      <c r="U230" s="7"/>
      <c r="V230" s="7" t="str">
        <f t="shared" ref="V230" si="3473">IF($D24&gt;0,  100 - EXP(V65 - U$254 - U$261*U$255)*100,"")</f>
        <v/>
      </c>
      <c r="W230" s="7"/>
      <c r="X230" s="7" t="str">
        <f t="shared" ref="X230" si="3474">IF($D24&gt;0,  100 - EXP(X65 - W$254 - W$261*W$255)*100,"")</f>
        <v/>
      </c>
      <c r="Y230" s="7"/>
      <c r="Z230" s="7" t="str">
        <f>IF($D24&gt;0,  100 - EXP(Z65 - Y$254 - Y$261*Y$255)*100,"")</f>
        <v/>
      </c>
    </row>
    <row r="231" spans="4:26" x14ac:dyDescent="0.25">
      <c r="D231" t="s">
        <v>40</v>
      </c>
      <c r="E231" s="7" t="str">
        <f t="shared" ref="E231" si="3475">IF($D25&gt;0, 100 - EXP(F66 -E$254)*100, "")</f>
        <v/>
      </c>
      <c r="F231" s="7" t="str">
        <f t="shared" ref="F231" si="3476">IF($D25&gt;0,  100 - EXP(F66 - E$254 + E$261*E$255)*100,"")</f>
        <v/>
      </c>
      <c r="G231" s="7" t="str">
        <f t="shared" ref="G231" si="3477">IF($D25&gt;0, 100 - EXP(H66 -G$254)*100, "")</f>
        <v/>
      </c>
      <c r="H231" s="7" t="str">
        <f t="shared" ref="H231" si="3478">IF($D25&gt;0,  100 - EXP(H66 - G$254 + G$261*G$255)*100,"")</f>
        <v/>
      </c>
      <c r="I231" s="7" t="str">
        <f t="shared" ref="I231" si="3479">IF($D25&gt;0, 100 - EXP(J66 -I$254)*100, "")</f>
        <v/>
      </c>
      <c r="J231" s="7" t="str">
        <f t="shared" ref="J231" si="3480">IF($D25&gt;0,  100 - EXP(J66 - I$254 + I$261*I$255)*100,"")</f>
        <v/>
      </c>
      <c r="K231" s="7" t="str">
        <f t="shared" ref="K231" si="3481">IF($D25&gt;0, 100 - EXP(L66 -K$254)*100, "")</f>
        <v/>
      </c>
      <c r="L231" s="7" t="str">
        <f t="shared" ref="L231" si="3482">IF($D25&gt;0,  100 - EXP(L66 - K$254 + K$261*K$255)*100,"")</f>
        <v/>
      </c>
      <c r="M231" s="7" t="str">
        <f t="shared" ref="M231" si="3483">IF($D25&gt;0, 100 - EXP(N66 -M$254)*100, "")</f>
        <v/>
      </c>
      <c r="N231" s="7" t="str">
        <f t="shared" ref="N231" si="3484">IF($D25&gt;0,  100 - EXP(N66 - M$254 + M$261*M$255)*100,"")</f>
        <v/>
      </c>
      <c r="O231" s="7" t="str">
        <f t="shared" ref="O231" si="3485">IF($D25&gt;0, 100 - EXP(P66 -O$254)*100, "")</f>
        <v/>
      </c>
      <c r="P231" s="7" t="str">
        <f t="shared" ref="P231" si="3486">IF($D25&gt;0,  100 - EXP(P66 - O$254 + O$261*O$255)*100,"")</f>
        <v/>
      </c>
      <c r="Q231" s="7" t="str">
        <f t="shared" ref="Q231" si="3487">IF($D25&gt;0, 100 - EXP(R66 -Q$254)*100, "")</f>
        <v/>
      </c>
      <c r="R231" s="7" t="str">
        <f t="shared" ref="R231" si="3488">IF($D25&gt;0,  100 - EXP(R66 - Q$254 + Q$261*Q$255)*100,"")</f>
        <v/>
      </c>
      <c r="S231" s="7" t="str">
        <f t="shared" ref="S231" si="3489">IF($D25&gt;0, 100 - EXP(T66 -S$254)*100, "")</f>
        <v/>
      </c>
      <c r="T231" s="7" t="str">
        <f t="shared" ref="T231" si="3490">IF($D25&gt;0,  100 - EXP(T66 - S$254 + S$261*S$255)*100,"")</f>
        <v/>
      </c>
      <c r="U231" s="7" t="str">
        <f t="shared" ref="U231" si="3491">IF($D25&gt;0, 100 - EXP(V66 -U$254)*100, "")</f>
        <v/>
      </c>
      <c r="V231" s="7" t="str">
        <f t="shared" ref="V231" si="3492">IF($D25&gt;0,  100 - EXP(V66 - U$254 + U$261*U$255)*100,"")</f>
        <v/>
      </c>
      <c r="W231" s="7" t="str">
        <f t="shared" ref="W231" si="3493">IF($D25&gt;0, 100 - EXP(X66 -W$254)*100, "")</f>
        <v/>
      </c>
      <c r="X231" s="7" t="str">
        <f t="shared" ref="X231" si="3494">IF($D25&gt;0,  100 - EXP(X66 - W$254 + W$261*W$255)*100,"")</f>
        <v/>
      </c>
      <c r="Y231" s="7" t="str">
        <f t="shared" ref="Y231" si="3495">IF($D25&gt;0, 100 - EXP(Z66 -Y$254)*100, "")</f>
        <v/>
      </c>
      <c r="Z231" s="7" t="str">
        <f>IF($D25&gt;0,  100 - EXP(Z66 - Y$254 + Y$261*Y$255)*100,"")</f>
        <v/>
      </c>
    </row>
    <row r="232" spans="4:26" x14ac:dyDescent="0.25">
      <c r="E232" s="7"/>
      <c r="F232" s="7" t="str">
        <f t="shared" ref="F232" si="3496">IF($D26&gt;0,  100 - EXP(F67 - E$254 - E$261*E$255)*100,"")</f>
        <v/>
      </c>
      <c r="G232" s="7"/>
      <c r="H232" s="7" t="str">
        <f t="shared" ref="H232" si="3497">IF($D26&gt;0,  100 - EXP(H67 - G$254 - G$261*G$255)*100,"")</f>
        <v/>
      </c>
      <c r="I232" s="7"/>
      <c r="J232" s="7" t="str">
        <f t="shared" ref="J232" si="3498">IF($D26&gt;0,  100 - EXP(J67 - I$254 - I$261*I$255)*100,"")</f>
        <v/>
      </c>
      <c r="K232" s="7"/>
      <c r="L232" s="7" t="str">
        <f t="shared" ref="L232" si="3499">IF($D26&gt;0,  100 - EXP(L67 - K$254 - K$261*K$255)*100,"")</f>
        <v/>
      </c>
      <c r="M232" s="7"/>
      <c r="N232" s="7" t="str">
        <f t="shared" ref="N232" si="3500">IF($D26&gt;0,  100 - EXP(N67 - M$254 - M$261*M$255)*100,"")</f>
        <v/>
      </c>
      <c r="O232" s="7"/>
      <c r="P232" s="7" t="str">
        <f t="shared" ref="P232" si="3501">IF($D26&gt;0,  100 - EXP(P67 - O$254 - O$261*O$255)*100,"")</f>
        <v/>
      </c>
      <c r="Q232" s="7"/>
      <c r="R232" s="7" t="str">
        <f t="shared" ref="R232" si="3502">IF($D26&gt;0,  100 - EXP(R67 - Q$254 - Q$261*Q$255)*100,"")</f>
        <v/>
      </c>
      <c r="S232" s="7"/>
      <c r="T232" s="7" t="str">
        <f t="shared" ref="T232" si="3503">IF($D26&gt;0,  100 - EXP(T67 - S$254 - S$261*S$255)*100,"")</f>
        <v/>
      </c>
      <c r="U232" s="7"/>
      <c r="V232" s="7" t="str">
        <f t="shared" ref="V232" si="3504">IF($D26&gt;0,  100 - EXP(V67 - U$254 - U$261*U$255)*100,"")</f>
        <v/>
      </c>
      <c r="W232" s="7"/>
      <c r="X232" s="7" t="str">
        <f t="shared" ref="X232" si="3505">IF($D26&gt;0,  100 - EXP(X67 - W$254 - W$261*W$255)*100,"")</f>
        <v/>
      </c>
      <c r="Y232" s="7"/>
      <c r="Z232" s="7" t="str">
        <f>IF($D26&gt;0,  100 - EXP(Z67 - Y$254 - Y$261*Y$255)*100,"")</f>
        <v/>
      </c>
    </row>
    <row r="233" spans="4:26" x14ac:dyDescent="0.25">
      <c r="D233" t="s">
        <v>40</v>
      </c>
      <c r="E233" s="7" t="str">
        <f t="shared" ref="E233" si="3506">IF($D27&gt;0, 100 - EXP(F68 -E$254)*100, "")</f>
        <v/>
      </c>
      <c r="F233" s="7" t="str">
        <f t="shared" ref="F233" si="3507">IF($D27&gt;0,  100 - EXP(F68 - E$254 + E$261*E$255)*100,"")</f>
        <v/>
      </c>
      <c r="G233" s="7" t="str">
        <f t="shared" ref="G233" si="3508">IF($D27&gt;0, 100 - EXP(H68 -G$254)*100, "")</f>
        <v/>
      </c>
      <c r="H233" s="7" t="str">
        <f t="shared" ref="H233" si="3509">IF($D27&gt;0,  100 - EXP(H68 - G$254 + G$261*G$255)*100,"")</f>
        <v/>
      </c>
      <c r="I233" s="7" t="str">
        <f t="shared" ref="I233" si="3510">IF($D27&gt;0, 100 - EXP(J68 -I$254)*100, "")</f>
        <v/>
      </c>
      <c r="J233" s="7" t="str">
        <f t="shared" ref="J233" si="3511">IF($D27&gt;0,  100 - EXP(J68 - I$254 + I$261*I$255)*100,"")</f>
        <v/>
      </c>
      <c r="K233" s="7" t="str">
        <f t="shared" ref="K233" si="3512">IF($D27&gt;0, 100 - EXP(L68 -K$254)*100, "")</f>
        <v/>
      </c>
      <c r="L233" s="7" t="str">
        <f t="shared" ref="L233" si="3513">IF($D27&gt;0,  100 - EXP(L68 - K$254 + K$261*K$255)*100,"")</f>
        <v/>
      </c>
      <c r="M233" s="7" t="str">
        <f t="shared" ref="M233" si="3514">IF($D27&gt;0, 100 - EXP(N68 -M$254)*100, "")</f>
        <v/>
      </c>
      <c r="N233" s="7" t="str">
        <f t="shared" ref="N233" si="3515">IF($D27&gt;0,  100 - EXP(N68 - M$254 + M$261*M$255)*100,"")</f>
        <v/>
      </c>
      <c r="O233" s="7" t="str">
        <f t="shared" ref="O233" si="3516">IF($D27&gt;0, 100 - EXP(P68 -O$254)*100, "")</f>
        <v/>
      </c>
      <c r="P233" s="7" t="str">
        <f t="shared" ref="P233" si="3517">IF($D27&gt;0,  100 - EXP(P68 - O$254 + O$261*O$255)*100,"")</f>
        <v/>
      </c>
      <c r="Q233" s="7" t="str">
        <f t="shared" ref="Q233" si="3518">IF($D27&gt;0, 100 - EXP(R68 -Q$254)*100, "")</f>
        <v/>
      </c>
      <c r="R233" s="7" t="str">
        <f t="shared" ref="R233" si="3519">IF($D27&gt;0,  100 - EXP(R68 - Q$254 + Q$261*Q$255)*100,"")</f>
        <v/>
      </c>
      <c r="S233" s="7" t="str">
        <f t="shared" ref="S233" si="3520">IF($D27&gt;0, 100 - EXP(T68 -S$254)*100, "")</f>
        <v/>
      </c>
      <c r="T233" s="7" t="str">
        <f t="shared" ref="T233" si="3521">IF($D27&gt;0,  100 - EXP(T68 - S$254 + S$261*S$255)*100,"")</f>
        <v/>
      </c>
      <c r="U233" s="7" t="str">
        <f t="shared" ref="U233" si="3522">IF($D27&gt;0, 100 - EXP(V68 -U$254)*100, "")</f>
        <v/>
      </c>
      <c r="V233" s="7" t="str">
        <f t="shared" ref="V233" si="3523">IF($D27&gt;0,  100 - EXP(V68 - U$254 + U$261*U$255)*100,"")</f>
        <v/>
      </c>
      <c r="W233" s="7" t="str">
        <f t="shared" ref="W233" si="3524">IF($D27&gt;0, 100 - EXP(X68 -W$254)*100, "")</f>
        <v/>
      </c>
      <c r="X233" s="7" t="str">
        <f t="shared" ref="X233" si="3525">IF($D27&gt;0,  100 - EXP(X68 - W$254 + W$261*W$255)*100,"")</f>
        <v/>
      </c>
      <c r="Y233" s="7" t="str">
        <f t="shared" ref="Y233" si="3526">IF($D27&gt;0, 100 - EXP(Z68 -Y$254)*100, "")</f>
        <v/>
      </c>
      <c r="Z233" s="7" t="str">
        <f>IF($D27&gt;0,  100 - EXP(Z68 - Y$254 + Y$261*Y$255)*100,"")</f>
        <v/>
      </c>
    </row>
    <row r="234" spans="4:26" x14ac:dyDescent="0.25">
      <c r="E234" s="7"/>
      <c r="F234" s="7" t="str">
        <f t="shared" ref="F234" si="3527">IF($D28&gt;0,  100 - EXP(F69 - E$254 - E$261*E$255)*100,"")</f>
        <v/>
      </c>
      <c r="G234" s="7"/>
      <c r="H234" s="7" t="str">
        <f t="shared" ref="H234" si="3528">IF($D28&gt;0,  100 - EXP(H69 - G$254 - G$261*G$255)*100,"")</f>
        <v/>
      </c>
      <c r="I234" s="7"/>
      <c r="J234" s="7" t="str">
        <f t="shared" ref="J234" si="3529">IF($D28&gt;0,  100 - EXP(J69 - I$254 - I$261*I$255)*100,"")</f>
        <v/>
      </c>
      <c r="K234" s="7"/>
      <c r="L234" s="7" t="str">
        <f t="shared" ref="L234" si="3530">IF($D28&gt;0,  100 - EXP(L69 - K$254 - K$261*K$255)*100,"")</f>
        <v/>
      </c>
      <c r="M234" s="7"/>
      <c r="N234" s="7" t="str">
        <f t="shared" ref="N234" si="3531">IF($D28&gt;0,  100 - EXP(N69 - M$254 - M$261*M$255)*100,"")</f>
        <v/>
      </c>
      <c r="O234" s="7"/>
      <c r="P234" s="7" t="str">
        <f t="shared" ref="P234" si="3532">IF($D28&gt;0,  100 - EXP(P69 - O$254 - O$261*O$255)*100,"")</f>
        <v/>
      </c>
      <c r="Q234" s="7"/>
      <c r="R234" s="7" t="str">
        <f t="shared" ref="R234" si="3533">IF($D28&gt;0,  100 - EXP(R69 - Q$254 - Q$261*Q$255)*100,"")</f>
        <v/>
      </c>
      <c r="S234" s="7"/>
      <c r="T234" s="7" t="str">
        <f t="shared" ref="T234" si="3534">IF($D28&gt;0,  100 - EXP(T69 - S$254 - S$261*S$255)*100,"")</f>
        <v/>
      </c>
      <c r="U234" s="7"/>
      <c r="V234" s="7" t="str">
        <f t="shared" ref="V234" si="3535">IF($D28&gt;0,  100 - EXP(V69 - U$254 - U$261*U$255)*100,"")</f>
        <v/>
      </c>
      <c r="W234" s="7"/>
      <c r="X234" s="7" t="str">
        <f t="shared" ref="X234" si="3536">IF($D28&gt;0,  100 - EXP(X69 - W$254 - W$261*W$255)*100,"")</f>
        <v/>
      </c>
      <c r="Y234" s="7"/>
      <c r="Z234" s="7" t="str">
        <f>IF($D28&gt;0,  100 - EXP(Z69 - Y$254 - Y$261*Y$255)*100,"")</f>
        <v/>
      </c>
    </row>
    <row r="235" spans="4:26" x14ac:dyDescent="0.25">
      <c r="D235" t="s">
        <v>40</v>
      </c>
      <c r="E235" s="7" t="str">
        <f t="shared" ref="E235" si="3537">IF($D29&gt;0, 100 - EXP(F70 -E$254)*100, "")</f>
        <v/>
      </c>
      <c r="F235" s="7" t="str">
        <f t="shared" ref="F235" si="3538">IF($D29&gt;0,  100 - EXP(F70 - E$254 + E$261*E$255)*100,"")</f>
        <v/>
      </c>
      <c r="G235" s="7" t="str">
        <f t="shared" ref="G235" si="3539">IF($D29&gt;0, 100 - EXP(H70 -G$254)*100, "")</f>
        <v/>
      </c>
      <c r="H235" s="7" t="str">
        <f t="shared" ref="H235" si="3540">IF($D29&gt;0,  100 - EXP(H70 - G$254 + G$261*G$255)*100,"")</f>
        <v/>
      </c>
      <c r="I235" s="7" t="str">
        <f t="shared" ref="I235" si="3541">IF($D29&gt;0, 100 - EXP(J70 -I$254)*100, "")</f>
        <v/>
      </c>
      <c r="J235" s="7" t="str">
        <f t="shared" ref="J235" si="3542">IF($D29&gt;0,  100 - EXP(J70 - I$254 + I$261*I$255)*100,"")</f>
        <v/>
      </c>
      <c r="K235" s="7" t="str">
        <f t="shared" ref="K235" si="3543">IF($D29&gt;0, 100 - EXP(L70 -K$254)*100, "")</f>
        <v/>
      </c>
      <c r="L235" s="7" t="str">
        <f t="shared" ref="L235" si="3544">IF($D29&gt;0,  100 - EXP(L70 - K$254 + K$261*K$255)*100,"")</f>
        <v/>
      </c>
      <c r="M235" s="7" t="str">
        <f t="shared" ref="M235" si="3545">IF($D29&gt;0, 100 - EXP(N70 -M$254)*100, "")</f>
        <v/>
      </c>
      <c r="N235" s="7" t="str">
        <f t="shared" ref="N235" si="3546">IF($D29&gt;0,  100 - EXP(N70 - M$254 + M$261*M$255)*100,"")</f>
        <v/>
      </c>
      <c r="O235" s="7" t="str">
        <f t="shared" ref="O235" si="3547">IF($D29&gt;0, 100 - EXP(P70 -O$254)*100, "")</f>
        <v/>
      </c>
      <c r="P235" s="7" t="str">
        <f t="shared" ref="P235" si="3548">IF($D29&gt;0,  100 - EXP(P70 - O$254 + O$261*O$255)*100,"")</f>
        <v/>
      </c>
      <c r="Q235" s="7" t="str">
        <f t="shared" ref="Q235" si="3549">IF($D29&gt;0, 100 - EXP(R70 -Q$254)*100, "")</f>
        <v/>
      </c>
      <c r="R235" s="7" t="str">
        <f t="shared" ref="R235" si="3550">IF($D29&gt;0,  100 - EXP(R70 - Q$254 + Q$261*Q$255)*100,"")</f>
        <v/>
      </c>
      <c r="S235" s="7" t="str">
        <f t="shared" ref="S235" si="3551">IF($D29&gt;0, 100 - EXP(T70 -S$254)*100, "")</f>
        <v/>
      </c>
      <c r="T235" s="7" t="str">
        <f t="shared" ref="T235" si="3552">IF($D29&gt;0,  100 - EXP(T70 - S$254 + S$261*S$255)*100,"")</f>
        <v/>
      </c>
      <c r="U235" s="7" t="str">
        <f t="shared" ref="U235" si="3553">IF($D29&gt;0, 100 - EXP(V70 -U$254)*100, "")</f>
        <v/>
      </c>
      <c r="V235" s="7" t="str">
        <f t="shared" ref="V235" si="3554">IF($D29&gt;0,  100 - EXP(V70 - U$254 + U$261*U$255)*100,"")</f>
        <v/>
      </c>
      <c r="W235" s="7" t="str">
        <f t="shared" ref="W235" si="3555">IF($D29&gt;0, 100 - EXP(X70 -W$254)*100, "")</f>
        <v/>
      </c>
      <c r="X235" s="7" t="str">
        <f t="shared" ref="X235" si="3556">IF($D29&gt;0,  100 - EXP(X70 - W$254 + W$261*W$255)*100,"")</f>
        <v/>
      </c>
      <c r="Y235" s="7" t="str">
        <f t="shared" ref="Y235" si="3557">IF($D29&gt;0, 100 - EXP(Z70 -Y$254)*100, "")</f>
        <v/>
      </c>
      <c r="Z235" s="7" t="str">
        <f>IF($D29&gt;0,  100 - EXP(Z70 - Y$254 + Y$261*Y$255)*100,"")</f>
        <v/>
      </c>
    </row>
    <row r="236" spans="4:26" x14ac:dyDescent="0.25">
      <c r="E236" s="7"/>
      <c r="F236" s="7" t="str">
        <f t="shared" ref="F236" si="3558">IF($D30&gt;0,  100 - EXP(F71 - E$254 - E$261*E$255)*100,"")</f>
        <v/>
      </c>
      <c r="G236" s="7"/>
      <c r="H236" s="7" t="str">
        <f t="shared" ref="H236" si="3559">IF($D30&gt;0,  100 - EXP(H71 - G$254 - G$261*G$255)*100,"")</f>
        <v/>
      </c>
      <c r="I236" s="7"/>
      <c r="J236" s="7" t="str">
        <f t="shared" ref="J236" si="3560">IF($D30&gt;0,  100 - EXP(J71 - I$254 - I$261*I$255)*100,"")</f>
        <v/>
      </c>
      <c r="K236" s="7"/>
      <c r="L236" s="7" t="str">
        <f t="shared" ref="L236" si="3561">IF($D30&gt;0,  100 - EXP(L71 - K$254 - K$261*K$255)*100,"")</f>
        <v/>
      </c>
      <c r="M236" s="7"/>
      <c r="N236" s="7" t="str">
        <f t="shared" ref="N236" si="3562">IF($D30&gt;0,  100 - EXP(N71 - M$254 - M$261*M$255)*100,"")</f>
        <v/>
      </c>
      <c r="O236" s="7"/>
      <c r="P236" s="7" t="str">
        <f t="shared" ref="P236" si="3563">IF($D30&gt;0,  100 - EXP(P71 - O$254 - O$261*O$255)*100,"")</f>
        <v/>
      </c>
      <c r="Q236" s="7"/>
      <c r="R236" s="7" t="str">
        <f t="shared" ref="R236" si="3564">IF($D30&gt;0,  100 - EXP(R71 - Q$254 - Q$261*Q$255)*100,"")</f>
        <v/>
      </c>
      <c r="S236" s="7"/>
      <c r="T236" s="7" t="str">
        <f t="shared" ref="T236" si="3565">IF($D30&gt;0,  100 - EXP(T71 - S$254 - S$261*S$255)*100,"")</f>
        <v/>
      </c>
      <c r="U236" s="7"/>
      <c r="V236" s="7" t="str">
        <f t="shared" ref="V236" si="3566">IF($D30&gt;0,  100 - EXP(V71 - U$254 - U$261*U$255)*100,"")</f>
        <v/>
      </c>
      <c r="W236" s="7"/>
      <c r="X236" s="7" t="str">
        <f t="shared" ref="X236" si="3567">IF($D30&gt;0,  100 - EXP(X71 - W$254 - W$261*W$255)*100,"")</f>
        <v/>
      </c>
      <c r="Y236" s="7"/>
      <c r="Z236" s="7" t="str">
        <f>IF($D30&gt;0,  100 - EXP(Z71 - Y$254 - Y$261*Y$255)*100,"")</f>
        <v/>
      </c>
    </row>
    <row r="237" spans="4:26" x14ac:dyDescent="0.25">
      <c r="D237" t="s">
        <v>40</v>
      </c>
      <c r="E237" s="7" t="str">
        <f t="shared" ref="E237" si="3568">IF($D31&gt;0, 100 - EXP(F72 -E$254)*100, "")</f>
        <v/>
      </c>
      <c r="F237" s="7" t="str">
        <f t="shared" ref="F237" si="3569">IF($D31&gt;0,  100 - EXP(F72 - E$254 + E$261*E$255)*100,"")</f>
        <v/>
      </c>
      <c r="G237" s="7" t="str">
        <f t="shared" ref="G237" si="3570">IF($D31&gt;0, 100 - EXP(H72 -G$254)*100, "")</f>
        <v/>
      </c>
      <c r="H237" s="7" t="str">
        <f t="shared" ref="H237" si="3571">IF($D31&gt;0,  100 - EXP(H72 - G$254 + G$261*G$255)*100,"")</f>
        <v/>
      </c>
      <c r="I237" s="7" t="str">
        <f t="shared" ref="I237" si="3572">IF($D31&gt;0, 100 - EXP(J72 -I$254)*100, "")</f>
        <v/>
      </c>
      <c r="J237" s="7" t="str">
        <f t="shared" ref="J237" si="3573">IF($D31&gt;0,  100 - EXP(J72 - I$254 + I$261*I$255)*100,"")</f>
        <v/>
      </c>
      <c r="K237" s="7" t="str">
        <f t="shared" ref="K237" si="3574">IF($D31&gt;0, 100 - EXP(L72 -K$254)*100, "")</f>
        <v/>
      </c>
      <c r="L237" s="7" t="str">
        <f t="shared" ref="L237" si="3575">IF($D31&gt;0,  100 - EXP(L72 - K$254 + K$261*K$255)*100,"")</f>
        <v/>
      </c>
      <c r="M237" s="7" t="str">
        <f t="shared" ref="M237" si="3576">IF($D31&gt;0, 100 - EXP(N72 -M$254)*100, "")</f>
        <v/>
      </c>
      <c r="N237" s="7" t="str">
        <f t="shared" ref="N237" si="3577">IF($D31&gt;0,  100 - EXP(N72 - M$254 + M$261*M$255)*100,"")</f>
        <v/>
      </c>
      <c r="O237" s="7" t="str">
        <f t="shared" ref="O237" si="3578">IF($D31&gt;0, 100 - EXP(P72 -O$254)*100, "")</f>
        <v/>
      </c>
      <c r="P237" s="7" t="str">
        <f t="shared" ref="P237" si="3579">IF($D31&gt;0,  100 - EXP(P72 - O$254 + O$261*O$255)*100,"")</f>
        <v/>
      </c>
      <c r="Q237" s="7" t="str">
        <f t="shared" ref="Q237" si="3580">IF($D31&gt;0, 100 - EXP(R72 -Q$254)*100, "")</f>
        <v/>
      </c>
      <c r="R237" s="7" t="str">
        <f t="shared" ref="R237" si="3581">IF($D31&gt;0,  100 - EXP(R72 - Q$254 + Q$261*Q$255)*100,"")</f>
        <v/>
      </c>
      <c r="S237" s="7" t="str">
        <f t="shared" ref="S237" si="3582">IF($D31&gt;0, 100 - EXP(T72 -S$254)*100, "")</f>
        <v/>
      </c>
      <c r="T237" s="7" t="str">
        <f t="shared" ref="T237" si="3583">IF($D31&gt;0,  100 - EXP(T72 - S$254 + S$261*S$255)*100,"")</f>
        <v/>
      </c>
      <c r="U237" s="7" t="str">
        <f t="shared" ref="U237" si="3584">IF($D31&gt;0, 100 - EXP(V72 -U$254)*100, "")</f>
        <v/>
      </c>
      <c r="V237" s="7" t="str">
        <f t="shared" ref="V237" si="3585">IF($D31&gt;0,  100 - EXP(V72 - U$254 + U$261*U$255)*100,"")</f>
        <v/>
      </c>
      <c r="W237" s="7" t="str">
        <f t="shared" ref="W237" si="3586">IF($D31&gt;0, 100 - EXP(X72 -W$254)*100, "")</f>
        <v/>
      </c>
      <c r="X237" s="7" t="str">
        <f t="shared" ref="X237" si="3587">IF($D31&gt;0,  100 - EXP(X72 - W$254 + W$261*W$255)*100,"")</f>
        <v/>
      </c>
      <c r="Y237" s="7" t="str">
        <f t="shared" ref="Y237" si="3588">IF($D31&gt;0, 100 - EXP(Z72 -Y$254)*100, "")</f>
        <v/>
      </c>
      <c r="Z237" s="7" t="str">
        <f>IF($D31&gt;0,  100 - EXP(Z72 - Y$254 + Y$261*Y$255)*100,"")</f>
        <v/>
      </c>
    </row>
    <row r="238" spans="4:26" x14ac:dyDescent="0.25">
      <c r="E238" s="7"/>
      <c r="F238" s="7" t="str">
        <f t="shared" ref="F238" si="3589">IF($D32&gt;0,  100 - EXP(F73 - E$254 - E$261*E$255)*100,"")</f>
        <v/>
      </c>
      <c r="G238" s="7"/>
      <c r="H238" s="7" t="str">
        <f t="shared" ref="H238" si="3590">IF($D32&gt;0,  100 - EXP(H73 - G$254 - G$261*G$255)*100,"")</f>
        <v/>
      </c>
      <c r="I238" s="7"/>
      <c r="J238" s="7" t="str">
        <f t="shared" ref="J238" si="3591">IF($D32&gt;0,  100 - EXP(J73 - I$254 - I$261*I$255)*100,"")</f>
        <v/>
      </c>
      <c r="K238" s="7"/>
      <c r="L238" s="7" t="str">
        <f t="shared" ref="L238" si="3592">IF($D32&gt;0,  100 - EXP(L73 - K$254 - K$261*K$255)*100,"")</f>
        <v/>
      </c>
      <c r="M238" s="7"/>
      <c r="N238" s="7" t="str">
        <f t="shared" ref="N238" si="3593">IF($D32&gt;0,  100 - EXP(N73 - M$254 - M$261*M$255)*100,"")</f>
        <v/>
      </c>
      <c r="O238" s="7"/>
      <c r="P238" s="7" t="str">
        <f t="shared" ref="P238" si="3594">IF($D32&gt;0,  100 - EXP(P73 - O$254 - O$261*O$255)*100,"")</f>
        <v/>
      </c>
      <c r="Q238" s="7"/>
      <c r="R238" s="7" t="str">
        <f t="shared" ref="R238" si="3595">IF($D32&gt;0,  100 - EXP(R73 - Q$254 - Q$261*Q$255)*100,"")</f>
        <v/>
      </c>
      <c r="S238" s="7"/>
      <c r="T238" s="7" t="str">
        <f t="shared" ref="T238" si="3596">IF($D32&gt;0,  100 - EXP(T73 - S$254 - S$261*S$255)*100,"")</f>
        <v/>
      </c>
      <c r="U238" s="7"/>
      <c r="V238" s="7" t="str">
        <f t="shared" ref="V238" si="3597">IF($D32&gt;0,  100 - EXP(V73 - U$254 - U$261*U$255)*100,"")</f>
        <v/>
      </c>
      <c r="W238" s="7"/>
      <c r="X238" s="7" t="str">
        <f t="shared" ref="X238" si="3598">IF($D32&gt;0,  100 - EXP(X73 - W$254 - W$261*W$255)*100,"")</f>
        <v/>
      </c>
      <c r="Y238" s="7"/>
      <c r="Z238" s="7" t="str">
        <f>IF($D32&gt;0,  100 - EXP(Z73 - Y$254 - Y$261*Y$255)*100,"")</f>
        <v/>
      </c>
    </row>
    <row r="239" spans="4:26" x14ac:dyDescent="0.25">
      <c r="D239" t="s">
        <v>40</v>
      </c>
      <c r="E239" s="7" t="str">
        <f t="shared" ref="E239" si="3599">IF($D33&gt;0, 100 - EXP(F74 -E$254)*100, "")</f>
        <v/>
      </c>
      <c r="F239" s="7" t="str">
        <f t="shared" ref="F239" si="3600">IF($D33&gt;0,  100 - EXP(F74 - E$254 + E$261*E$255)*100,"")</f>
        <v/>
      </c>
      <c r="G239" s="7" t="str">
        <f t="shared" ref="G239" si="3601">IF($D33&gt;0, 100 - EXP(H74 -G$254)*100, "")</f>
        <v/>
      </c>
      <c r="H239" s="7" t="str">
        <f t="shared" ref="H239" si="3602">IF($D33&gt;0,  100 - EXP(H74 - G$254 + G$261*G$255)*100,"")</f>
        <v/>
      </c>
      <c r="I239" s="7" t="str">
        <f t="shared" ref="I239" si="3603">IF($D33&gt;0, 100 - EXP(J74 -I$254)*100, "")</f>
        <v/>
      </c>
      <c r="J239" s="7" t="str">
        <f t="shared" ref="J239" si="3604">IF($D33&gt;0,  100 - EXP(J74 - I$254 + I$261*I$255)*100,"")</f>
        <v/>
      </c>
      <c r="K239" s="7" t="str">
        <f t="shared" ref="K239" si="3605">IF($D33&gt;0, 100 - EXP(L74 -K$254)*100, "")</f>
        <v/>
      </c>
      <c r="L239" s="7" t="str">
        <f t="shared" ref="L239" si="3606">IF($D33&gt;0,  100 - EXP(L74 - K$254 + K$261*K$255)*100,"")</f>
        <v/>
      </c>
      <c r="M239" s="7" t="str">
        <f t="shared" ref="M239" si="3607">IF($D33&gt;0, 100 - EXP(N74 -M$254)*100, "")</f>
        <v/>
      </c>
      <c r="N239" s="7" t="str">
        <f t="shared" ref="N239" si="3608">IF($D33&gt;0,  100 - EXP(N74 - M$254 + M$261*M$255)*100,"")</f>
        <v/>
      </c>
      <c r="O239" s="7" t="str">
        <f t="shared" ref="O239" si="3609">IF($D33&gt;0, 100 - EXP(P74 -O$254)*100, "")</f>
        <v/>
      </c>
      <c r="P239" s="7" t="str">
        <f t="shared" ref="P239" si="3610">IF($D33&gt;0,  100 - EXP(P74 - O$254 + O$261*O$255)*100,"")</f>
        <v/>
      </c>
      <c r="Q239" s="7" t="str">
        <f t="shared" ref="Q239" si="3611">IF($D33&gt;0, 100 - EXP(R74 -Q$254)*100, "")</f>
        <v/>
      </c>
      <c r="R239" s="7" t="str">
        <f t="shared" ref="R239" si="3612">IF($D33&gt;0,  100 - EXP(R74 - Q$254 + Q$261*Q$255)*100,"")</f>
        <v/>
      </c>
      <c r="S239" s="7" t="str">
        <f t="shared" ref="S239" si="3613">IF($D33&gt;0, 100 - EXP(T74 -S$254)*100, "")</f>
        <v/>
      </c>
      <c r="T239" s="7" t="str">
        <f t="shared" ref="T239" si="3614">IF($D33&gt;0,  100 - EXP(T74 - S$254 + S$261*S$255)*100,"")</f>
        <v/>
      </c>
      <c r="U239" s="7" t="str">
        <f t="shared" ref="U239" si="3615">IF($D33&gt;0, 100 - EXP(V74 -U$254)*100, "")</f>
        <v/>
      </c>
      <c r="V239" s="7" t="str">
        <f t="shared" ref="V239" si="3616">IF($D33&gt;0,  100 - EXP(V74 - U$254 + U$261*U$255)*100,"")</f>
        <v/>
      </c>
      <c r="W239" s="7" t="str">
        <f t="shared" ref="W239" si="3617">IF($D33&gt;0, 100 - EXP(X74 -W$254)*100, "")</f>
        <v/>
      </c>
      <c r="X239" s="7" t="str">
        <f t="shared" ref="X239" si="3618">IF($D33&gt;0,  100 - EXP(X74 - W$254 + W$261*W$255)*100,"")</f>
        <v/>
      </c>
      <c r="Y239" s="7" t="str">
        <f t="shared" ref="Y239" si="3619">IF($D33&gt;0, 100 - EXP(Z74 -Y$254)*100, "")</f>
        <v/>
      </c>
      <c r="Z239" s="7" t="str">
        <f>IF($D33&gt;0,  100 - EXP(Z74 - Y$254 + Y$261*Y$255)*100,"")</f>
        <v/>
      </c>
    </row>
    <row r="240" spans="4:26" x14ac:dyDescent="0.25">
      <c r="E240" s="7"/>
      <c r="F240" s="7" t="str">
        <f t="shared" ref="F240" si="3620">IF($D34&gt;0,  100 - EXP(F75 - E$254 - E$261*E$255)*100,"")</f>
        <v/>
      </c>
      <c r="G240" s="7"/>
      <c r="H240" s="7" t="str">
        <f t="shared" ref="H240" si="3621">IF($D34&gt;0,  100 - EXP(H75 - G$254 - G$261*G$255)*100,"")</f>
        <v/>
      </c>
      <c r="I240" s="7"/>
      <c r="J240" s="7" t="str">
        <f t="shared" ref="J240" si="3622">IF($D34&gt;0,  100 - EXP(J75 - I$254 - I$261*I$255)*100,"")</f>
        <v/>
      </c>
      <c r="K240" s="7"/>
      <c r="L240" s="7" t="str">
        <f t="shared" ref="L240" si="3623">IF($D34&gt;0,  100 - EXP(L75 - K$254 - K$261*K$255)*100,"")</f>
        <v/>
      </c>
      <c r="M240" s="7"/>
      <c r="N240" s="7" t="str">
        <f t="shared" ref="N240" si="3624">IF($D34&gt;0,  100 - EXP(N75 - M$254 - M$261*M$255)*100,"")</f>
        <v/>
      </c>
      <c r="O240" s="7"/>
      <c r="P240" s="7" t="str">
        <f t="shared" ref="P240" si="3625">IF($D34&gt;0,  100 - EXP(P75 - O$254 - O$261*O$255)*100,"")</f>
        <v/>
      </c>
      <c r="Q240" s="7"/>
      <c r="R240" s="7" t="str">
        <f t="shared" ref="R240" si="3626">IF($D34&gt;0,  100 - EXP(R75 - Q$254 - Q$261*Q$255)*100,"")</f>
        <v/>
      </c>
      <c r="S240" s="7"/>
      <c r="T240" s="7" t="str">
        <f t="shared" ref="T240" si="3627">IF($D34&gt;0,  100 - EXP(T75 - S$254 - S$261*S$255)*100,"")</f>
        <v/>
      </c>
      <c r="U240" s="7"/>
      <c r="V240" s="7" t="str">
        <f t="shared" ref="V240" si="3628">IF($D34&gt;0,  100 - EXP(V75 - U$254 - U$261*U$255)*100,"")</f>
        <v/>
      </c>
      <c r="W240" s="7"/>
      <c r="X240" s="7" t="str">
        <f t="shared" ref="X240" si="3629">IF($D34&gt;0,  100 - EXP(X75 - W$254 - W$261*W$255)*100,"")</f>
        <v/>
      </c>
      <c r="Y240" s="7"/>
      <c r="Z240" s="7" t="str">
        <f>IF($D34&gt;0,  100 - EXP(Z75 - Y$254 - Y$261*Y$255)*100,"")</f>
        <v/>
      </c>
    </row>
    <row r="241" spans="4:26" x14ac:dyDescent="0.25">
      <c r="D241" t="s">
        <v>40</v>
      </c>
      <c r="E241" s="7" t="str">
        <f t="shared" ref="E241" si="3630">IF($D35&gt;0, 100 - EXP(F76 -E$254)*100, "")</f>
        <v/>
      </c>
      <c r="F241" s="7" t="str">
        <f t="shared" ref="F241" si="3631">IF($D35&gt;0,  100 - EXP(F76 - E$254 + E$261*E$255)*100,"")</f>
        <v/>
      </c>
      <c r="G241" s="7" t="str">
        <f t="shared" ref="G241" si="3632">IF($D35&gt;0, 100 - EXP(H76 -G$254)*100, "")</f>
        <v/>
      </c>
      <c r="H241" s="7" t="str">
        <f t="shared" ref="H241" si="3633">IF($D35&gt;0,  100 - EXP(H76 - G$254 + G$261*G$255)*100,"")</f>
        <v/>
      </c>
      <c r="I241" s="7" t="str">
        <f t="shared" ref="I241" si="3634">IF($D35&gt;0, 100 - EXP(J76 -I$254)*100, "")</f>
        <v/>
      </c>
      <c r="J241" s="7" t="str">
        <f t="shared" ref="J241" si="3635">IF($D35&gt;0,  100 - EXP(J76 - I$254 + I$261*I$255)*100,"")</f>
        <v/>
      </c>
      <c r="K241" s="7" t="str">
        <f t="shared" ref="K241" si="3636">IF($D35&gt;0, 100 - EXP(L76 -K$254)*100, "")</f>
        <v/>
      </c>
      <c r="L241" s="7" t="str">
        <f t="shared" ref="L241" si="3637">IF($D35&gt;0,  100 - EXP(L76 - K$254 + K$261*K$255)*100,"")</f>
        <v/>
      </c>
      <c r="M241" s="7" t="str">
        <f t="shared" ref="M241" si="3638">IF($D35&gt;0, 100 - EXP(N76 -M$254)*100, "")</f>
        <v/>
      </c>
      <c r="N241" s="7" t="str">
        <f t="shared" ref="N241" si="3639">IF($D35&gt;0,  100 - EXP(N76 - M$254 + M$261*M$255)*100,"")</f>
        <v/>
      </c>
      <c r="O241" s="7" t="str">
        <f t="shared" ref="O241" si="3640">IF($D35&gt;0, 100 - EXP(P76 -O$254)*100, "")</f>
        <v/>
      </c>
      <c r="P241" s="7" t="str">
        <f t="shared" ref="P241" si="3641">IF($D35&gt;0,  100 - EXP(P76 - O$254 + O$261*O$255)*100,"")</f>
        <v/>
      </c>
      <c r="Q241" s="7" t="str">
        <f t="shared" ref="Q241" si="3642">IF($D35&gt;0, 100 - EXP(R76 -Q$254)*100, "")</f>
        <v/>
      </c>
      <c r="R241" s="7" t="str">
        <f t="shared" ref="R241" si="3643">IF($D35&gt;0,  100 - EXP(R76 - Q$254 + Q$261*Q$255)*100,"")</f>
        <v/>
      </c>
      <c r="S241" s="7" t="str">
        <f t="shared" ref="S241" si="3644">IF($D35&gt;0, 100 - EXP(T76 -S$254)*100, "")</f>
        <v/>
      </c>
      <c r="T241" s="7" t="str">
        <f t="shared" ref="T241" si="3645">IF($D35&gt;0,  100 - EXP(T76 - S$254 + S$261*S$255)*100,"")</f>
        <v/>
      </c>
      <c r="U241" s="7" t="str">
        <f t="shared" ref="U241" si="3646">IF($D35&gt;0, 100 - EXP(V76 -U$254)*100, "")</f>
        <v/>
      </c>
      <c r="V241" s="7" t="str">
        <f t="shared" ref="V241" si="3647">IF($D35&gt;0,  100 - EXP(V76 - U$254 + U$261*U$255)*100,"")</f>
        <v/>
      </c>
      <c r="W241" s="7" t="str">
        <f t="shared" ref="W241" si="3648">IF($D35&gt;0, 100 - EXP(X76 -W$254)*100, "")</f>
        <v/>
      </c>
      <c r="X241" s="7" t="str">
        <f t="shared" ref="X241" si="3649">IF($D35&gt;0,  100 - EXP(X76 - W$254 + W$261*W$255)*100,"")</f>
        <v/>
      </c>
      <c r="Y241" s="7" t="str">
        <f t="shared" ref="Y241" si="3650">IF($D35&gt;0, 100 - EXP(Z76 -Y$254)*100, "")</f>
        <v/>
      </c>
      <c r="Z241" s="7" t="str">
        <f>IF($D35&gt;0,  100 - EXP(Z76 - Y$254 + Y$261*Y$255)*100,"")</f>
        <v/>
      </c>
    </row>
    <row r="242" spans="4:26" x14ac:dyDescent="0.25">
      <c r="E242" s="7"/>
      <c r="F242" s="7" t="str">
        <f t="shared" ref="F242" si="3651">IF($D36&gt;0,  100 - EXP(F77 - E$254 - E$261*E$255)*100,"")</f>
        <v/>
      </c>
      <c r="G242" s="7"/>
      <c r="H242" s="7" t="str">
        <f t="shared" ref="H242" si="3652">IF($D36&gt;0,  100 - EXP(H77 - G$254 - G$261*G$255)*100,"")</f>
        <v/>
      </c>
      <c r="I242" s="7"/>
      <c r="J242" s="7" t="str">
        <f t="shared" ref="J242" si="3653">IF($D36&gt;0,  100 - EXP(J77 - I$254 - I$261*I$255)*100,"")</f>
        <v/>
      </c>
      <c r="K242" s="7"/>
      <c r="L242" s="7" t="str">
        <f t="shared" ref="L242" si="3654">IF($D36&gt;0,  100 - EXP(L77 - K$254 - K$261*K$255)*100,"")</f>
        <v/>
      </c>
      <c r="M242" s="7"/>
      <c r="N242" s="7" t="str">
        <f t="shared" ref="N242" si="3655">IF($D36&gt;0,  100 - EXP(N77 - M$254 - M$261*M$255)*100,"")</f>
        <v/>
      </c>
      <c r="O242" s="7"/>
      <c r="P242" s="7" t="str">
        <f t="shared" ref="P242" si="3656">IF($D36&gt;0,  100 - EXP(P77 - O$254 - O$261*O$255)*100,"")</f>
        <v/>
      </c>
      <c r="Q242" s="7"/>
      <c r="R242" s="7" t="str">
        <f t="shared" ref="R242" si="3657">IF($D36&gt;0,  100 - EXP(R77 - Q$254 - Q$261*Q$255)*100,"")</f>
        <v/>
      </c>
      <c r="S242" s="7"/>
      <c r="T242" s="7" t="str">
        <f t="shared" ref="T242" si="3658">IF($D36&gt;0,  100 - EXP(T77 - S$254 - S$261*S$255)*100,"")</f>
        <v/>
      </c>
      <c r="U242" s="7"/>
      <c r="V242" s="7" t="str">
        <f t="shared" ref="V242" si="3659">IF($D36&gt;0,  100 - EXP(V77 - U$254 - U$261*U$255)*100,"")</f>
        <v/>
      </c>
      <c r="W242" s="7"/>
      <c r="X242" s="7" t="str">
        <f t="shared" ref="X242" si="3660">IF($D36&gt;0,  100 - EXP(X77 - W$254 - W$261*W$255)*100,"")</f>
        <v/>
      </c>
      <c r="Y242" s="7"/>
      <c r="Z242" s="7" t="str">
        <f>IF($D36&gt;0,  100 - EXP(Z77 - Y$254 - Y$261*Y$255)*100,"")</f>
        <v/>
      </c>
    </row>
    <row r="243" spans="4:26" x14ac:dyDescent="0.25">
      <c r="D243" t="s">
        <v>40</v>
      </c>
      <c r="E243" s="7" t="str">
        <f t="shared" ref="E243" si="3661">IF($D37&gt;0, 100 - EXP(F78 -E$254)*100, "")</f>
        <v/>
      </c>
      <c r="F243" s="7" t="str">
        <f t="shared" ref="F243" si="3662">IF($D37&gt;0,  100 - EXP(F78 - E$254 + E$261*E$255)*100,"")</f>
        <v/>
      </c>
      <c r="G243" s="7" t="str">
        <f t="shared" ref="G243" si="3663">IF($D37&gt;0, 100 - EXP(H78 -G$254)*100, "")</f>
        <v/>
      </c>
      <c r="H243" s="7" t="str">
        <f t="shared" ref="H243" si="3664">IF($D37&gt;0,  100 - EXP(H78 - G$254 + G$261*G$255)*100,"")</f>
        <v/>
      </c>
      <c r="I243" s="7" t="str">
        <f t="shared" ref="I243" si="3665">IF($D37&gt;0, 100 - EXP(J78 -I$254)*100, "")</f>
        <v/>
      </c>
      <c r="J243" s="7" t="str">
        <f t="shared" ref="J243" si="3666">IF($D37&gt;0,  100 - EXP(J78 - I$254 + I$261*I$255)*100,"")</f>
        <v/>
      </c>
      <c r="K243" s="7" t="str">
        <f t="shared" ref="K243" si="3667">IF($D37&gt;0, 100 - EXP(L78 -K$254)*100, "")</f>
        <v/>
      </c>
      <c r="L243" s="7" t="str">
        <f t="shared" ref="L243" si="3668">IF($D37&gt;0,  100 - EXP(L78 - K$254 + K$261*K$255)*100,"")</f>
        <v/>
      </c>
      <c r="M243" s="7" t="str">
        <f t="shared" ref="M243" si="3669">IF($D37&gt;0, 100 - EXP(N78 -M$254)*100, "")</f>
        <v/>
      </c>
      <c r="N243" s="7" t="str">
        <f t="shared" ref="N243" si="3670">IF($D37&gt;0,  100 - EXP(N78 - M$254 + M$261*M$255)*100,"")</f>
        <v/>
      </c>
      <c r="O243" s="7" t="str">
        <f t="shared" ref="O243" si="3671">IF($D37&gt;0, 100 - EXP(P78 -O$254)*100, "")</f>
        <v/>
      </c>
      <c r="P243" s="7" t="str">
        <f t="shared" ref="P243" si="3672">IF($D37&gt;0,  100 - EXP(P78 - O$254 + O$261*O$255)*100,"")</f>
        <v/>
      </c>
      <c r="Q243" s="7" t="str">
        <f t="shared" ref="Q243" si="3673">IF($D37&gt;0, 100 - EXP(R78 -Q$254)*100, "")</f>
        <v/>
      </c>
      <c r="R243" s="7" t="str">
        <f t="shared" ref="R243" si="3674">IF($D37&gt;0,  100 - EXP(R78 - Q$254 + Q$261*Q$255)*100,"")</f>
        <v/>
      </c>
      <c r="S243" s="7" t="str">
        <f t="shared" ref="S243" si="3675">IF($D37&gt;0, 100 - EXP(T78 -S$254)*100, "")</f>
        <v/>
      </c>
      <c r="T243" s="7" t="str">
        <f t="shared" ref="T243" si="3676">IF($D37&gt;0,  100 - EXP(T78 - S$254 + S$261*S$255)*100,"")</f>
        <v/>
      </c>
      <c r="U243" s="7" t="str">
        <f t="shared" ref="U243" si="3677">IF($D37&gt;0, 100 - EXP(V78 -U$254)*100, "")</f>
        <v/>
      </c>
      <c r="V243" s="7" t="str">
        <f t="shared" ref="V243" si="3678">IF($D37&gt;0,  100 - EXP(V78 - U$254 + U$261*U$255)*100,"")</f>
        <v/>
      </c>
      <c r="W243" s="7" t="str">
        <f t="shared" ref="W243" si="3679">IF($D37&gt;0, 100 - EXP(X78 -W$254)*100, "")</f>
        <v/>
      </c>
      <c r="X243" s="7" t="str">
        <f t="shared" ref="X243" si="3680">IF($D37&gt;0,  100 - EXP(X78 - W$254 + W$261*W$255)*100,"")</f>
        <v/>
      </c>
      <c r="Y243" s="7" t="str">
        <f t="shared" ref="Y243" si="3681">IF($D37&gt;0, 100 - EXP(Z78 -Y$254)*100, "")</f>
        <v/>
      </c>
      <c r="Z243" s="7" t="str">
        <f>IF($D37&gt;0,  100 - EXP(Z78 - Y$254 + Y$261*Y$255)*100,"")</f>
        <v/>
      </c>
    </row>
    <row r="244" spans="4:26" x14ac:dyDescent="0.25">
      <c r="E244" s="7"/>
      <c r="F244" s="7" t="str">
        <f t="shared" ref="F244" si="3682">IF($D38&gt;0,  100 - EXP(F79 - E$254 - E$261*E$255)*100,"")</f>
        <v/>
      </c>
      <c r="G244" s="7"/>
      <c r="H244" s="7" t="str">
        <f t="shared" ref="H244" si="3683">IF($D38&gt;0,  100 - EXP(H79 - G$254 - G$261*G$255)*100,"")</f>
        <v/>
      </c>
      <c r="I244" s="7"/>
      <c r="J244" s="7" t="str">
        <f t="shared" ref="J244" si="3684">IF($D38&gt;0,  100 - EXP(J79 - I$254 - I$261*I$255)*100,"")</f>
        <v/>
      </c>
      <c r="K244" s="7"/>
      <c r="L244" s="7" t="str">
        <f t="shared" ref="L244" si="3685">IF($D38&gt;0,  100 - EXP(L79 - K$254 - K$261*K$255)*100,"")</f>
        <v/>
      </c>
      <c r="M244" s="7"/>
      <c r="N244" s="7" t="str">
        <f t="shared" ref="N244" si="3686">IF($D38&gt;0,  100 - EXP(N79 - M$254 - M$261*M$255)*100,"")</f>
        <v/>
      </c>
      <c r="O244" s="7"/>
      <c r="P244" s="7" t="str">
        <f t="shared" ref="P244" si="3687">IF($D38&gt;0,  100 - EXP(P79 - O$254 - O$261*O$255)*100,"")</f>
        <v/>
      </c>
      <c r="Q244" s="7"/>
      <c r="R244" s="7" t="str">
        <f t="shared" ref="R244" si="3688">IF($D38&gt;0,  100 - EXP(R79 - Q$254 - Q$261*Q$255)*100,"")</f>
        <v/>
      </c>
      <c r="S244" s="7"/>
      <c r="T244" s="7" t="str">
        <f t="shared" ref="T244" si="3689">IF($D38&gt;0,  100 - EXP(T79 - S$254 - S$261*S$255)*100,"")</f>
        <v/>
      </c>
      <c r="U244" s="7"/>
      <c r="V244" s="7" t="str">
        <f t="shared" ref="V244" si="3690">IF($D38&gt;0,  100 - EXP(V79 - U$254 - U$261*U$255)*100,"")</f>
        <v/>
      </c>
      <c r="W244" s="7"/>
      <c r="X244" s="7" t="str">
        <f t="shared" ref="X244" si="3691">IF($D38&gt;0,  100 - EXP(X79 - W$254 - W$261*W$255)*100,"")</f>
        <v/>
      </c>
      <c r="Y244" s="7"/>
      <c r="Z244" s="7" t="str">
        <f>IF($D38&gt;0,  100 - EXP(Z79 - Y$254 - Y$261*Y$255)*100,"")</f>
        <v/>
      </c>
    </row>
    <row r="245" spans="4:26" x14ac:dyDescent="0.25">
      <c r="D245" t="s">
        <v>40</v>
      </c>
      <c r="E245" s="7" t="str">
        <f t="shared" ref="E245" si="3692">IF($D39&gt;0, 100 - EXP(F80 -E$254)*100, "")</f>
        <v/>
      </c>
      <c r="F245" s="7" t="str">
        <f t="shared" ref="F245" si="3693">IF($D39&gt;0,  100 - EXP(F80 - E$254 + E$261*E$255)*100,"")</f>
        <v/>
      </c>
      <c r="G245" s="7" t="str">
        <f t="shared" ref="G245" si="3694">IF($D39&gt;0, 100 - EXP(H80 -G$254)*100, "")</f>
        <v/>
      </c>
      <c r="H245" s="7" t="str">
        <f t="shared" ref="H245" si="3695">IF($D39&gt;0,  100 - EXP(H80 - G$254 + G$261*G$255)*100,"")</f>
        <v/>
      </c>
      <c r="I245" s="7" t="str">
        <f t="shared" ref="I245" si="3696">IF($D39&gt;0, 100 - EXP(J80 -I$254)*100, "")</f>
        <v/>
      </c>
      <c r="J245" s="7" t="str">
        <f t="shared" ref="J245" si="3697">IF($D39&gt;0,  100 - EXP(J80 - I$254 + I$261*I$255)*100,"")</f>
        <v/>
      </c>
      <c r="K245" s="7" t="str">
        <f t="shared" ref="K245" si="3698">IF($D39&gt;0, 100 - EXP(L80 -K$254)*100, "")</f>
        <v/>
      </c>
      <c r="L245" s="7" t="str">
        <f t="shared" ref="L245" si="3699">IF($D39&gt;0,  100 - EXP(L80 - K$254 + K$261*K$255)*100,"")</f>
        <v/>
      </c>
      <c r="M245" s="7" t="str">
        <f t="shared" ref="M245" si="3700">IF($D39&gt;0, 100 - EXP(N80 -M$254)*100, "")</f>
        <v/>
      </c>
      <c r="N245" s="7" t="str">
        <f t="shared" ref="N245" si="3701">IF($D39&gt;0,  100 - EXP(N80 - M$254 + M$261*M$255)*100,"")</f>
        <v/>
      </c>
      <c r="O245" s="7" t="str">
        <f t="shared" ref="O245" si="3702">IF($D39&gt;0, 100 - EXP(P80 -O$254)*100, "")</f>
        <v/>
      </c>
      <c r="P245" s="7" t="str">
        <f t="shared" ref="P245" si="3703">IF($D39&gt;0,  100 - EXP(P80 - O$254 + O$261*O$255)*100,"")</f>
        <v/>
      </c>
      <c r="Q245" s="7" t="str">
        <f t="shared" ref="Q245" si="3704">IF($D39&gt;0, 100 - EXP(R80 -Q$254)*100, "")</f>
        <v/>
      </c>
      <c r="R245" s="7" t="str">
        <f t="shared" ref="R245" si="3705">IF($D39&gt;0,  100 - EXP(R80 - Q$254 + Q$261*Q$255)*100,"")</f>
        <v/>
      </c>
      <c r="S245" s="7" t="str">
        <f t="shared" ref="S245" si="3706">IF($D39&gt;0, 100 - EXP(T80 -S$254)*100, "")</f>
        <v/>
      </c>
      <c r="T245" s="7" t="str">
        <f t="shared" ref="T245" si="3707">IF($D39&gt;0,  100 - EXP(T80 - S$254 + S$261*S$255)*100,"")</f>
        <v/>
      </c>
      <c r="U245" s="7" t="str">
        <f t="shared" ref="U245" si="3708">IF($D39&gt;0, 100 - EXP(V80 -U$254)*100, "")</f>
        <v/>
      </c>
      <c r="V245" s="7" t="str">
        <f t="shared" ref="V245" si="3709">IF($D39&gt;0,  100 - EXP(V80 - U$254 + U$261*U$255)*100,"")</f>
        <v/>
      </c>
      <c r="W245" s="7" t="str">
        <f t="shared" ref="W245" si="3710">IF($D39&gt;0, 100 - EXP(X80 -W$254)*100, "")</f>
        <v/>
      </c>
      <c r="X245" s="7" t="str">
        <f t="shared" ref="X245" si="3711">IF($D39&gt;0,  100 - EXP(X80 - W$254 + W$261*W$255)*100,"")</f>
        <v/>
      </c>
      <c r="Y245" s="7" t="str">
        <f t="shared" ref="Y245" si="3712">IF($D39&gt;0, 100 - EXP(Z80 -Y$254)*100, "")</f>
        <v/>
      </c>
      <c r="Z245" s="7" t="str">
        <f>IF($D39&gt;0,  100 - EXP(Z80 - Y$254 + Y$261*Y$255)*100,"")</f>
        <v/>
      </c>
    </row>
    <row r="246" spans="4:26" x14ac:dyDescent="0.25">
      <c r="E246" s="7"/>
      <c r="F246" s="7" t="str">
        <f t="shared" ref="F246" si="3713">IF($D40&gt;0,  100 - EXP(F81 - E$254 - E$261*E$255)*100,"")</f>
        <v/>
      </c>
      <c r="G246" s="7"/>
      <c r="H246" s="7" t="str">
        <f t="shared" ref="H246" si="3714">IF($D40&gt;0,  100 - EXP(H81 - G$254 - G$261*G$255)*100,"")</f>
        <v/>
      </c>
      <c r="I246" s="7"/>
      <c r="J246" s="7" t="str">
        <f t="shared" ref="J246" si="3715">IF($D40&gt;0,  100 - EXP(J81 - I$254 - I$261*I$255)*100,"")</f>
        <v/>
      </c>
      <c r="K246" s="7"/>
      <c r="L246" s="7" t="str">
        <f t="shared" ref="L246" si="3716">IF($D40&gt;0,  100 - EXP(L81 - K$254 - K$261*K$255)*100,"")</f>
        <v/>
      </c>
      <c r="M246" s="7"/>
      <c r="N246" s="7" t="str">
        <f t="shared" ref="N246" si="3717">IF($D40&gt;0,  100 - EXP(N81 - M$254 - M$261*M$255)*100,"")</f>
        <v/>
      </c>
      <c r="O246" s="7"/>
      <c r="P246" s="7" t="str">
        <f t="shared" ref="P246" si="3718">IF($D40&gt;0,  100 - EXP(P81 - O$254 - O$261*O$255)*100,"")</f>
        <v/>
      </c>
      <c r="Q246" s="7"/>
      <c r="R246" s="7" t="str">
        <f t="shared" ref="R246" si="3719">IF($D40&gt;0,  100 - EXP(R81 - Q$254 - Q$261*Q$255)*100,"")</f>
        <v/>
      </c>
      <c r="S246" s="7"/>
      <c r="T246" s="7" t="str">
        <f t="shared" ref="T246" si="3720">IF($D40&gt;0,  100 - EXP(T81 - S$254 - S$261*S$255)*100,"")</f>
        <v/>
      </c>
      <c r="U246" s="7"/>
      <c r="V246" s="7" t="str">
        <f t="shared" ref="V246" si="3721">IF($D40&gt;0,  100 - EXP(V81 - U$254 - U$261*U$255)*100,"")</f>
        <v/>
      </c>
      <c r="W246" s="7"/>
      <c r="X246" s="7" t="str">
        <f t="shared" ref="X246" si="3722">IF($D40&gt;0,  100 - EXP(X81 - W$254 - W$261*W$255)*100,"")</f>
        <v/>
      </c>
      <c r="Y246" s="7"/>
      <c r="Z246" s="7" t="str">
        <f>IF($D40&gt;0,  100 - EXP(Z81 - Y$254 - Y$261*Y$255)*100,"")</f>
        <v/>
      </c>
    </row>
    <row r="247" spans="4:26" x14ac:dyDescent="0.25">
      <c r="D247" t="s">
        <v>40</v>
      </c>
      <c r="E247" s="7" t="str">
        <f t="shared" ref="E247:E248" si="3723">IF($D41&gt;0, 100 - EXP(F82 -E$254)*100, "")</f>
        <v/>
      </c>
      <c r="F247" s="7" t="str">
        <f t="shared" ref="F247:F248" si="3724">IF($D41&gt;0,  100 - EXP(F82 - E$254 + E$261*E$255)*100,"")</f>
        <v/>
      </c>
      <c r="G247" s="7" t="str">
        <f t="shared" ref="G247:G248" si="3725">IF($D41&gt;0, 100 - EXP(H82 -G$254)*100, "")</f>
        <v/>
      </c>
      <c r="H247" s="7" t="str">
        <f t="shared" ref="H247:H248" si="3726">IF($D41&gt;0,  100 - EXP(H82 - G$254 + G$261*G$255)*100,"")</f>
        <v/>
      </c>
      <c r="I247" s="7" t="str">
        <f t="shared" ref="I247:I248" si="3727">IF($D41&gt;0, 100 - EXP(J82 -I$254)*100, "")</f>
        <v/>
      </c>
      <c r="J247" s="7" t="str">
        <f t="shared" ref="J247:J248" si="3728">IF($D41&gt;0,  100 - EXP(J82 - I$254 + I$261*I$255)*100,"")</f>
        <v/>
      </c>
      <c r="K247" s="7" t="str">
        <f t="shared" ref="K247:K248" si="3729">IF($D41&gt;0, 100 - EXP(L82 -K$254)*100, "")</f>
        <v/>
      </c>
      <c r="L247" s="7" t="str">
        <f t="shared" ref="L247:L248" si="3730">IF($D41&gt;0,  100 - EXP(L82 - K$254 + K$261*K$255)*100,"")</f>
        <v/>
      </c>
      <c r="M247" s="7" t="str">
        <f t="shared" ref="M247:M248" si="3731">IF($D41&gt;0, 100 - EXP(N82 -M$254)*100, "")</f>
        <v/>
      </c>
      <c r="N247" s="7" t="str">
        <f t="shared" ref="N247:N248" si="3732">IF($D41&gt;0,  100 - EXP(N82 - M$254 + M$261*M$255)*100,"")</f>
        <v/>
      </c>
      <c r="O247" s="7" t="str">
        <f t="shared" ref="O247:O248" si="3733">IF($D41&gt;0, 100 - EXP(P82 -O$254)*100, "")</f>
        <v/>
      </c>
      <c r="P247" s="7" t="str">
        <f t="shared" ref="P247:P248" si="3734">IF($D41&gt;0,  100 - EXP(P82 - O$254 + O$261*O$255)*100,"")</f>
        <v/>
      </c>
      <c r="Q247" s="7" t="str">
        <f t="shared" ref="Q247:Q248" si="3735">IF($D41&gt;0, 100 - EXP(R82 -Q$254)*100, "")</f>
        <v/>
      </c>
      <c r="R247" s="7" t="str">
        <f t="shared" ref="R247:R248" si="3736">IF($D41&gt;0,  100 - EXP(R82 - Q$254 + Q$261*Q$255)*100,"")</f>
        <v/>
      </c>
      <c r="S247" s="7" t="str">
        <f t="shared" ref="S247:S248" si="3737">IF($D41&gt;0, 100 - EXP(T82 -S$254)*100, "")</f>
        <v/>
      </c>
      <c r="T247" s="7" t="str">
        <f t="shared" ref="T247:T248" si="3738">IF($D41&gt;0,  100 - EXP(T82 - S$254 + S$261*S$255)*100,"")</f>
        <v/>
      </c>
      <c r="U247" s="7" t="str">
        <f t="shared" ref="U247:U248" si="3739">IF($D41&gt;0, 100 - EXP(V82 -U$254)*100, "")</f>
        <v/>
      </c>
      <c r="V247" s="7" t="str">
        <f t="shared" ref="V247:V248" si="3740">IF($D41&gt;0,  100 - EXP(V82 - U$254 + U$261*U$255)*100,"")</f>
        <v/>
      </c>
      <c r="W247" s="7" t="str">
        <f t="shared" ref="W247:W248" si="3741">IF($D41&gt;0, 100 - EXP(X82 -W$254)*100, "")</f>
        <v/>
      </c>
      <c r="X247" s="7" t="str">
        <f t="shared" ref="X247:X248" si="3742">IF($D41&gt;0,  100 - EXP(X82 - W$254 + W$261*W$255)*100,"")</f>
        <v/>
      </c>
      <c r="Y247" s="7" t="str">
        <f t="shared" ref="Y247:Y248" si="3743">IF($D41&gt;0, 100 - EXP(Z82 -Y$254)*100, "")</f>
        <v/>
      </c>
      <c r="Z247" s="7" t="str">
        <f>IF($D41&gt;0,  100 - EXP(Z82 - Y$254 + Y$261*Y$255)*100,"")</f>
        <v/>
      </c>
    </row>
    <row r="248" spans="4:26" x14ac:dyDescent="0.25">
      <c r="E248" s="7" t="str">
        <f t="shared" si="3723"/>
        <v/>
      </c>
      <c r="F248" s="7" t="str">
        <f t="shared" si="3724"/>
        <v/>
      </c>
      <c r="G248" s="7" t="str">
        <f t="shared" si="3725"/>
        <v/>
      </c>
      <c r="H248" s="7" t="str">
        <f t="shared" si="3726"/>
        <v/>
      </c>
      <c r="I248" s="7" t="str">
        <f t="shared" si="3727"/>
        <v/>
      </c>
      <c r="J248" s="7" t="str">
        <f t="shared" si="3728"/>
        <v/>
      </c>
      <c r="K248" s="7" t="str">
        <f t="shared" si="3729"/>
        <v/>
      </c>
      <c r="L248" s="7" t="str">
        <f t="shared" si="3730"/>
        <v/>
      </c>
      <c r="M248" s="7" t="str">
        <f t="shared" si="3731"/>
        <v/>
      </c>
      <c r="N248" s="7" t="str">
        <f t="shared" si="3732"/>
        <v/>
      </c>
      <c r="O248" s="7" t="str">
        <f t="shared" si="3733"/>
        <v/>
      </c>
      <c r="P248" s="7" t="str">
        <f t="shared" si="3734"/>
        <v/>
      </c>
      <c r="Q248" s="7" t="str">
        <f t="shared" si="3735"/>
        <v/>
      </c>
      <c r="R248" s="7" t="str">
        <f t="shared" si="3736"/>
        <v/>
      </c>
      <c r="S248" s="7" t="str">
        <f t="shared" si="3737"/>
        <v/>
      </c>
      <c r="T248" s="7" t="str">
        <f t="shared" si="3738"/>
        <v/>
      </c>
      <c r="U248" s="7" t="str">
        <f t="shared" si="3739"/>
        <v/>
      </c>
      <c r="V248" s="7" t="str">
        <f t="shared" si="3740"/>
        <v/>
      </c>
      <c r="W248" s="7" t="str">
        <f t="shared" si="3741"/>
        <v/>
      </c>
      <c r="X248" s="7" t="str">
        <f t="shared" si="3742"/>
        <v/>
      </c>
      <c r="Y248" s="7" t="str">
        <f t="shared" si="3743"/>
        <v/>
      </c>
      <c r="Z248" s="7" t="str">
        <f>IF($D42&gt;0,  100 - EXP(Z83 - Y$254 + Y$261*Y$255)*100,"")</f>
        <v/>
      </c>
    </row>
    <row r="254" spans="4:26" x14ac:dyDescent="0.25">
      <c r="D254" t="s">
        <v>39</v>
      </c>
      <c r="E254">
        <f>SUM(E44:E83)/$B$2</f>
        <v>0</v>
      </c>
      <c r="G254">
        <f t="shared" ref="G254" si="3744">SUM(G44:G83)/$B$2</f>
        <v>0</v>
      </c>
      <c r="I254">
        <f t="shared" ref="I254" si="3745">SUM(I44:I83)/$B$2</f>
        <v>0</v>
      </c>
      <c r="K254">
        <f t="shared" ref="K254" si="3746">SUM(K44:K83)/$B$2</f>
        <v>0</v>
      </c>
      <c r="M254">
        <f t="shared" ref="M254" si="3747">SUM(M44:M83)/$B$2</f>
        <v>0</v>
      </c>
      <c r="O254">
        <f t="shared" ref="O254" si="3748">SUM(O44:O83)/$B$2</f>
        <v>0</v>
      </c>
      <c r="Q254">
        <f t="shared" ref="Q254" si="3749">SUM(Q44:Q83)/$B$2</f>
        <v>0</v>
      </c>
      <c r="S254">
        <f t="shared" ref="S254" si="3750">SUM(S44:S83)/$B$2</f>
        <v>0</v>
      </c>
      <c r="U254">
        <f t="shared" ref="U254" si="3751">SUM(U44:U83)/$B$2</f>
        <v>0</v>
      </c>
      <c r="W254">
        <f t="shared" ref="W254:Y254" si="3752">SUM(W44:W83)/$B$2</f>
        <v>0</v>
      </c>
      <c r="Y254">
        <f t="shared" si="3752"/>
        <v>0</v>
      </c>
    </row>
    <row r="255" spans="4:26" x14ac:dyDescent="0.25">
      <c r="D255" t="s">
        <v>28</v>
      </c>
      <c r="E255">
        <f>SQRT(E258/E262*(1/$B$2 + 1/2))</f>
        <v>0</v>
      </c>
      <c r="G255">
        <f t="shared" ref="G255" si="3753">SQRT(G258/G262*(1/$B$2 + 1/2))</f>
        <v>0</v>
      </c>
      <c r="I255">
        <f t="shared" ref="I255" si="3754">SQRT(I258/I262*(1/$B$2 + 1/2))</f>
        <v>0</v>
      </c>
      <c r="K255">
        <f t="shared" ref="K255" si="3755">SQRT(K258/K262*(1/$B$2 + 1/2))</f>
        <v>0</v>
      </c>
      <c r="M255">
        <f t="shared" ref="M255" si="3756">SQRT(M258/M262*(1/$B$2 + 1/2))</f>
        <v>0</v>
      </c>
      <c r="O255">
        <f t="shared" ref="O255" si="3757">SQRT(O258/O262*(1/$B$2 + 1/2))</f>
        <v>0</v>
      </c>
      <c r="Q255">
        <f t="shared" ref="Q255" si="3758">SQRT(Q258/Q262*(1/$B$2 + 1/2))</f>
        <v>0</v>
      </c>
      <c r="S255">
        <f t="shared" ref="S255" si="3759">SQRT(S258/S262*(1/$B$2 + 1/2))</f>
        <v>0</v>
      </c>
      <c r="U255">
        <f t="shared" ref="U255" si="3760">SQRT(U258/U262*(1/$B$2 + 1/2))</f>
        <v>0</v>
      </c>
      <c r="W255">
        <f t="shared" ref="W255:Y255" si="3761">SQRT(W258/W262*(1/$B$2 + 1/2))</f>
        <v>0</v>
      </c>
      <c r="Y255">
        <f t="shared" si="3761"/>
        <v>0</v>
      </c>
    </row>
    <row r="256" spans="4:26" x14ac:dyDescent="0.25">
      <c r="D256" t="s">
        <v>17</v>
      </c>
      <c r="E256" t="e">
        <f>(SUM(E3:E42) +SUM(F3:F42))/E260</f>
        <v>#DIV/0!</v>
      </c>
      <c r="G256" t="e">
        <f t="shared" ref="G256" si="3762">(SUM(G3:G42) +SUM(H3:H42))/G260</f>
        <v>#DIV/0!</v>
      </c>
      <c r="I256" t="e">
        <f t="shared" ref="I256" si="3763">(SUM(I3:I42) +SUM(J3:J42))/I260</f>
        <v>#DIV/0!</v>
      </c>
      <c r="K256" t="e">
        <f t="shared" ref="K256" si="3764">(SUM(K3:K42) +SUM(L3:L42))/K260</f>
        <v>#DIV/0!</v>
      </c>
      <c r="M256" t="e">
        <f t="shared" ref="M256" si="3765">(SUM(M3:M42) +SUM(N3:N42))/M260</f>
        <v>#DIV/0!</v>
      </c>
      <c r="O256" t="e">
        <f t="shared" ref="O256" si="3766">(SUM(O3:O42) +SUM(P3:P42))/O260</f>
        <v>#DIV/0!</v>
      </c>
      <c r="Q256" t="e">
        <f t="shared" ref="Q256" si="3767">(SUM(Q3:Q42) +SUM(R3:R42))/Q260</f>
        <v>#DIV/0!</v>
      </c>
      <c r="S256" t="e">
        <f t="shared" ref="S256" si="3768">(SUM(S3:S42) +SUM(T3:T42))/S260</f>
        <v>#DIV/0!</v>
      </c>
      <c r="U256" t="e">
        <f t="shared" ref="U256" si="3769">(SUM(U3:U42) +SUM(V3:V42))/U260</f>
        <v>#DIV/0!</v>
      </c>
      <c r="W256" t="e">
        <f t="shared" ref="W256:Y256" si="3770">(SUM(W3:W42) +SUM(X3:X42))/W260</f>
        <v>#DIV/0!</v>
      </c>
      <c r="Y256" t="e">
        <f t="shared" si="3770"/>
        <v>#DIV/0!</v>
      </c>
    </row>
    <row r="257" spans="4:25" x14ac:dyDescent="0.25">
      <c r="D257" t="s">
        <v>21</v>
      </c>
      <c r="E257">
        <f>SUM(E85:E124) +SUM(F85:F124)</f>
        <v>0</v>
      </c>
      <c r="G257">
        <f t="shared" ref="G257" si="3771">SUM(G85:G124) +SUM(H85:H124)</f>
        <v>0</v>
      </c>
      <c r="I257">
        <f t="shared" ref="I257" si="3772">SUM(I85:I124) +SUM(J85:J124)</f>
        <v>0</v>
      </c>
      <c r="K257">
        <f t="shared" ref="K257" si="3773">SUM(K85:K124) +SUM(L85:L124)</f>
        <v>0</v>
      </c>
      <c r="M257">
        <f t="shared" ref="M257" si="3774">SUM(M85:M124) +SUM(N85:N124)</f>
        <v>0</v>
      </c>
      <c r="O257">
        <f t="shared" ref="O257" si="3775">SUM(O85:O124) +SUM(P85:P124)</f>
        <v>0</v>
      </c>
      <c r="Q257">
        <f t="shared" ref="Q257" si="3776">SUM(Q85:Q124) +SUM(R85:R124)</f>
        <v>0</v>
      </c>
      <c r="S257">
        <f t="shared" ref="S257" si="3777">SUM(S85:S124) +SUM(T85:T124)</f>
        <v>0</v>
      </c>
      <c r="U257">
        <f t="shared" ref="U257" si="3778">SUM(U85:U124) +SUM(V85:V124)</f>
        <v>0</v>
      </c>
      <c r="W257">
        <f t="shared" ref="W257:Y257" si="3779">SUM(W85:W124) +SUM(X85:X124)</f>
        <v>0</v>
      </c>
      <c r="Y257">
        <f t="shared" si="3779"/>
        <v>0</v>
      </c>
    </row>
    <row r="258" spans="4:25" x14ac:dyDescent="0.25">
      <c r="D258" t="s">
        <v>25</v>
      </c>
      <c r="E258">
        <f>E257-E259</f>
        <v>0</v>
      </c>
      <c r="G258">
        <f t="shared" ref="G258" si="3780">G257-G259</f>
        <v>0</v>
      </c>
      <c r="I258">
        <f t="shared" ref="I258" si="3781">I257-I259</f>
        <v>0</v>
      </c>
      <c r="K258">
        <f t="shared" ref="K258" si="3782">K257-K259</f>
        <v>0</v>
      </c>
      <c r="M258">
        <f t="shared" ref="M258" si="3783">M257-M259</f>
        <v>0</v>
      </c>
      <c r="O258">
        <f t="shared" ref="O258" si="3784">O257-O259</f>
        <v>0</v>
      </c>
      <c r="Q258">
        <f t="shared" ref="Q258" si="3785">Q257-Q259</f>
        <v>0</v>
      </c>
      <c r="S258">
        <f t="shared" ref="S258" si="3786">S257-S259</f>
        <v>0</v>
      </c>
      <c r="U258">
        <f t="shared" ref="U258" si="3787">U257-U259</f>
        <v>0</v>
      </c>
      <c r="W258">
        <f t="shared" ref="W258" si="3788">W257-W259</f>
        <v>0</v>
      </c>
      <c r="Y258">
        <f t="shared" ref="Y258" si="3789">Y257-Y259</f>
        <v>0</v>
      </c>
    </row>
    <row r="259" spans="4:25" x14ac:dyDescent="0.25">
      <c r="D259" t="s">
        <v>24</v>
      </c>
      <c r="E259">
        <f>SUM(E165:E206) +SUM(F165:F206)</f>
        <v>0</v>
      </c>
      <c r="G259">
        <f t="shared" ref="G259" si="3790">SUM(G165:G206) +SUM(H165:H206)</f>
        <v>0</v>
      </c>
      <c r="I259">
        <f t="shared" ref="I259" si="3791">SUM(I165:I206) +SUM(J165:J206)</f>
        <v>0</v>
      </c>
      <c r="K259">
        <f t="shared" ref="K259" si="3792">SUM(K165:K206) +SUM(L165:L206)</f>
        <v>0</v>
      </c>
      <c r="M259">
        <f t="shared" ref="M259" si="3793">SUM(M165:M206) +SUM(N165:N206)</f>
        <v>0</v>
      </c>
      <c r="O259">
        <f t="shared" ref="O259" si="3794">SUM(O165:O206) +SUM(P165:P206)</f>
        <v>0</v>
      </c>
      <c r="Q259">
        <f t="shared" ref="Q259" si="3795">SUM(Q165:Q206) +SUM(R165:R206)</f>
        <v>0</v>
      </c>
      <c r="S259">
        <f t="shared" ref="S259" si="3796">SUM(S165:S206) +SUM(T165:T206)</f>
        <v>0</v>
      </c>
      <c r="U259">
        <f t="shared" ref="U259" si="3797">SUM(U165:U206) +SUM(V165:V206)</f>
        <v>0</v>
      </c>
      <c r="W259">
        <f t="shared" ref="W259:Y259" si="3798">SUM(W165:W206) +SUM(X165:X206)</f>
        <v>0</v>
      </c>
      <c r="Y259">
        <f t="shared" si="3798"/>
        <v>0</v>
      </c>
    </row>
    <row r="260" spans="4:25" x14ac:dyDescent="0.25">
      <c r="D260" t="s">
        <v>32</v>
      </c>
      <c r="E260">
        <f>SUM($A3:$A42)</f>
        <v>0</v>
      </c>
      <c r="G260">
        <f t="shared" ref="G260" si="3799">SUM($A3:$A42)</f>
        <v>0</v>
      </c>
      <c r="I260">
        <f t="shared" ref="I260" si="3800">SUM($A3:$A42)</f>
        <v>0</v>
      </c>
      <c r="K260">
        <f t="shared" ref="K260" si="3801">SUM($A3:$A42)</f>
        <v>0</v>
      </c>
      <c r="M260">
        <f t="shared" ref="M260" si="3802">SUM($A3:$A42)</f>
        <v>0</v>
      </c>
      <c r="O260">
        <f t="shared" ref="O260" si="3803">SUM($A3:$A42)</f>
        <v>0</v>
      </c>
      <c r="Q260">
        <f t="shared" ref="Q260" si="3804">SUM($A3:$A42)</f>
        <v>0</v>
      </c>
      <c r="S260">
        <f t="shared" ref="S260" si="3805">SUM($A3:$A42)</f>
        <v>0</v>
      </c>
      <c r="U260">
        <f t="shared" ref="U260" si="3806">SUM($A3:$A42)</f>
        <v>0</v>
      </c>
      <c r="W260">
        <f t="shared" ref="W260:Y260" si="3807">SUM($A3:$A42)</f>
        <v>0</v>
      </c>
      <c r="Y260">
        <f t="shared" si="3807"/>
        <v>0</v>
      </c>
    </row>
    <row r="261" spans="4:25" x14ac:dyDescent="0.25">
      <c r="D261" t="s">
        <v>34</v>
      </c>
      <c r="E261">
        <f>SUM($B46:$B50)</f>
        <v>2.57</v>
      </c>
      <c r="G261">
        <f t="shared" ref="G261" si="3808">SUM($B46:$B50)</f>
        <v>2.57</v>
      </c>
      <c r="I261">
        <f t="shared" ref="I261" si="3809">SUM($B46:$B50)</f>
        <v>2.57</v>
      </c>
      <c r="K261">
        <f t="shared" ref="K261" si="3810">SUM($B46:$B50)</f>
        <v>2.57</v>
      </c>
      <c r="M261">
        <f t="shared" ref="M261" si="3811">SUM($B46:$B50)</f>
        <v>2.57</v>
      </c>
      <c r="O261">
        <f t="shared" ref="O261" si="3812">SUM($B46:$B50)</f>
        <v>2.57</v>
      </c>
      <c r="Q261">
        <f t="shared" ref="Q261" si="3813">SUM($B46:$B50)</f>
        <v>2.57</v>
      </c>
      <c r="S261">
        <f t="shared" ref="S261" si="3814">SUM($B46:$B50)</f>
        <v>2.57</v>
      </c>
      <c r="U261">
        <f t="shared" ref="U261" si="3815">SUM($B46:$B50)</f>
        <v>2.57</v>
      </c>
      <c r="W261">
        <f t="shared" ref="W261" si="3816">SUM($B46:$B50)</f>
        <v>2.57</v>
      </c>
      <c r="Y261">
        <f t="shared" ref="Y261" si="3817">SUM($B46:$B50)</f>
        <v>2.57</v>
      </c>
    </row>
    <row r="262" spans="4:25" x14ac:dyDescent="0.25">
      <c r="D262" t="s">
        <v>35</v>
      </c>
      <c r="E262">
        <f>($B$2-2)/2</f>
        <v>5</v>
      </c>
      <c r="G262">
        <f t="shared" ref="G262" si="3818">($B$2-2)/2</f>
        <v>5</v>
      </c>
      <c r="I262">
        <f t="shared" ref="I262" si="3819">($B$2-2)/2</f>
        <v>5</v>
      </c>
      <c r="K262">
        <f t="shared" ref="K262" si="3820">($B$2-2)/2</f>
        <v>5</v>
      </c>
      <c r="M262">
        <f t="shared" ref="M262" si="3821">($B$2-2)/2</f>
        <v>5</v>
      </c>
      <c r="O262">
        <f t="shared" ref="O262" si="3822">($B$2-2)/2</f>
        <v>5</v>
      </c>
      <c r="Q262">
        <f t="shared" ref="Q262" si="3823">($B$2-2)/2</f>
        <v>5</v>
      </c>
      <c r="S262">
        <f t="shared" ref="S262" si="3824">($B$2-2)/2</f>
        <v>5</v>
      </c>
      <c r="U262">
        <f t="shared" ref="U262" si="3825">($B$2-2)/2</f>
        <v>5</v>
      </c>
      <c r="W262">
        <f t="shared" ref="W262:Y262" si="3826">($B$2-2)/2</f>
        <v>5</v>
      </c>
      <c r="Y262">
        <f t="shared" si="3826"/>
        <v>5</v>
      </c>
    </row>
    <row r="263" spans="4:25" x14ac:dyDescent="0.25">
      <c r="D263" t="s">
        <v>37</v>
      </c>
      <c r="E263">
        <f>E255*E261</f>
        <v>0</v>
      </c>
      <c r="G263">
        <f t="shared" ref="G263" si="3827">G255*G261</f>
        <v>0</v>
      </c>
      <c r="I263">
        <f t="shared" ref="I263" si="3828">I255*I261</f>
        <v>0</v>
      </c>
      <c r="K263">
        <f t="shared" ref="K263" si="3829">K255*K261</f>
        <v>0</v>
      </c>
      <c r="M263">
        <f t="shared" ref="M263" si="3830">M255*M261</f>
        <v>0</v>
      </c>
      <c r="O263">
        <f t="shared" ref="O263" si="3831">O255*O261</f>
        <v>0</v>
      </c>
      <c r="Q263">
        <f t="shared" ref="Q263" si="3832">Q255*Q261</f>
        <v>0</v>
      </c>
      <c r="S263">
        <f t="shared" ref="S263" si="3833">S255*S261</f>
        <v>0</v>
      </c>
      <c r="U263">
        <f t="shared" ref="U263" si="3834">U255*U261</f>
        <v>0</v>
      </c>
      <c r="W263">
        <f t="shared" ref="W263:Y263" si="3835">W255*W261</f>
        <v>0</v>
      </c>
      <c r="Y263">
        <f t="shared" si="3835"/>
        <v>0</v>
      </c>
    </row>
    <row r="264" spans="4:25" x14ac:dyDescent="0.25">
      <c r="D264" t="s">
        <v>38</v>
      </c>
      <c r="E264">
        <f>(E260-$B$2)/2</f>
        <v>-6</v>
      </c>
      <c r="G264">
        <f t="shared" ref="G264" si="3836">(G260-$B$2)/2</f>
        <v>-6</v>
      </c>
      <c r="I264">
        <f t="shared" ref="I264" si="3837">(I260-$B$2)/2</f>
        <v>-6</v>
      </c>
      <c r="K264">
        <f t="shared" ref="K264" si="3838">(K260-$B$2)/2</f>
        <v>-6</v>
      </c>
      <c r="M264">
        <f t="shared" ref="M264" si="3839">(M260-$B$2)/2</f>
        <v>-6</v>
      </c>
      <c r="O264">
        <f t="shared" ref="O264" si="3840">(O260-$B$2)/2</f>
        <v>-6</v>
      </c>
      <c r="Q264">
        <f t="shared" ref="Q264" si="3841">(Q260-$B$2)/2</f>
        <v>-6</v>
      </c>
      <c r="S264">
        <f t="shared" ref="S264" si="3842">(S260-$B$2)/2</f>
        <v>-6</v>
      </c>
      <c r="U264">
        <f t="shared" ref="U264" si="3843">(U260-$B$2)/2</f>
        <v>-6</v>
      </c>
      <c r="W264">
        <f t="shared" ref="W264:Y264" si="3844">(W260-$B$2)/2</f>
        <v>-6</v>
      </c>
      <c r="Y264">
        <f t="shared" si="3844"/>
        <v>-6</v>
      </c>
    </row>
  </sheetData>
  <sheetProtection password="C314" sheet="1" objects="1" scenarios="1" selectLockedCell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Uitleg</vt:lpstr>
      <vt:lpstr>Inline en batch test</vt:lpstr>
      <vt:lpstr>Duurproef</vt:lpstr>
      <vt:lpstr>Calculation inline</vt:lpstr>
      <vt:lpstr>Calculation duurproef</vt:lpstr>
    </vt:vector>
  </TitlesOfParts>
  <Company>Wageningen 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Ruijven, Jim van</dc:creator>
  <cp:lastModifiedBy>Baltus, Corine (WVL)</cp:lastModifiedBy>
  <dcterms:created xsi:type="dcterms:W3CDTF">2016-03-16T06:35:00Z</dcterms:created>
  <dcterms:modified xsi:type="dcterms:W3CDTF">2021-03-08T17:07:24Z</dcterms:modified>
</cp:coreProperties>
</file>